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チェックリスト" state="visible" r:id="rId4"/>
    <sheet sheetId="2" name="引き渡し書類一覧" state="visible" r:id="rId5"/>
    <sheet sheetId="3" name="使い方" state="visible" r:id="rId6"/>
  </sheets>
  <definedNames>
    <definedName name="_xlnm.Print_Area" localSheetId="0">'チェックリスト'!$A1:$H40</definedName>
    <definedName name="_xlnm.Print_Area" localSheetId="1">'引き渡し書類一覧'!$A1:$H26</definedName>
  </definedNames>
  <calcPr calcId="171027"/>
</workbook>
</file>

<file path=xl/sharedStrings.xml><?xml version="1.0" encoding="utf-8"?>
<sst xmlns="http://schemas.openxmlformats.org/spreadsheetml/2006/main" count="158" uniqueCount="129">
  <si>
    <t>自治会名</t>
  </si>
  <si>
    <t>年度</t>
  </si>
  <si>
    <t>引き渡し日</t>
  </si>
  <si>
    <t>渡す人（前任）</t>
  </si>
  <si>
    <t>受け取る人（後任）</t>
  </si>
  <si>
    <t>立会人</t>
  </si>
  <si>
    <t>緑のセルに入れます。年度は西暦（例 2026）でタイトルに反映されます。立会人は空欄でもかまいません</t>
  </si>
  <si>
    <t>当日の残高確認</t>
  </si>
  <si>
    <t>通帳残高＋手元現金 と 決算書の次年度繰越金 を比べます。差額が出たら、出納帳で説明がつくまで受け取りを終えません</t>
  </si>
  <si>
    <t>通帳残高（当日記帳後）</t>
  </si>
  <si>
    <t>口座が複数なら合計を入れ、内訳は備考へ</t>
  </si>
  <si>
    <t>手元現金</t>
  </si>
  <si>
    <t>0 が望ましい（渡す前に口座へ預け入れる）</t>
  </si>
  <si>
    <t>決算書の次年度繰越金</t>
  </si>
  <si>
    <t>総会で承認された収支報告書の金額</t>
  </si>
  <si>
    <t>判定</t>
  </si>
  <si>
    <t>No</t>
  </si>
  <si>
    <t>時期</t>
  </si>
  <si>
    <t>確認項目</t>
  </si>
  <si>
    <t>確認欄</t>
  </si>
  <si>
    <t>確認者</t>
  </si>
  <si>
    <t>手引きの記載</t>
  </si>
  <si>
    <t>備考</t>
  </si>
  <si>
    <t>渡す前</t>
  </si>
  <si>
    <t>手元の現金をすべて口座に預け入れた</t>
  </si>
  <si>
    <t>東松島市 p.6・p.25／一宮市 p.8</t>
  </si>
  <si>
    <t>出納帳を引き渡し日まで記帳し、最後の行に残高を書いた</t>
  </si>
  <si>
    <t>東松島市 p.27（帳簿の締め切り）</t>
  </si>
  <si>
    <t>総会で承認された決算書と監査報告がそろっている</t>
  </si>
  <si>
    <t>東松島市 p.25</t>
  </si>
  <si>
    <t>会計のルール・自治会独自の決まりをメモにした</t>
  </si>
  <si>
    <t>任期中に問題になったことと改善点を書き出した</t>
  </si>
  <si>
    <t>東松島市 p.25／一宮市 p.8</t>
  </si>
  <si>
    <t>未納の会費と、まだ払っていない支払いを書き出した</t>
  </si>
  <si>
    <t>（運営者の提案）</t>
  </si>
  <si>
    <t>当日</t>
  </si>
  <si>
    <t>当日に通帳を記帳し、残高が変わっていないことを見た</t>
  </si>
  <si>
    <t>東松島市 p.6</t>
  </si>
  <si>
    <t>通帳残高＋手元現金が決算書の次年度繰越金と一致した（上の判定欄）</t>
  </si>
  <si>
    <t>東松島市 p.6／八王子市 p.9</t>
  </si>
  <si>
    <t>通帳（口座すべて）と届出印を受け取った</t>
  </si>
  <si>
    <t>東松島市 p.6・p.26</t>
  </si>
  <si>
    <t>キャッシュカードがあれば受け取った</t>
  </si>
  <si>
    <t>東松島市 p.7</t>
  </si>
  <si>
    <t>引き渡し書類一覧の書類をすべて受け取った</t>
  </si>
  <si>
    <t>備品・財産を実物で確かめた</t>
  </si>
  <si>
    <t>八王子市 p.9／東松島市 p.27</t>
  </si>
  <si>
    <t>パソコンの帳簿なら、ファイルとパスワードを受け取った</t>
  </si>
  <si>
    <t>東松島市 p.26（パスワード）</t>
  </si>
  <si>
    <t>確かめた結果に、渡す人・受け取る人（・立会人）が署名した</t>
  </si>
  <si>
    <t>受け取った後</t>
  </si>
  <si>
    <t>口座の名義が前会長・前会計なら、金融機関で変更した</t>
  </si>
  <si>
    <t>東松島市 p.6-7／一宮市 p.6</t>
  </si>
  <si>
    <t>キャッシュカードの暗証番号を変えた</t>
  </si>
  <si>
    <t>通帳と印鑑を別の人が保管する形にした</t>
  </si>
  <si>
    <t>東松島市 p.7／座間市／一宮市 p.3</t>
  </si>
  <si>
    <t>補助金・交付金の申請時期と要綱を確かめた</t>
  </si>
  <si>
    <t>東松島市 p.6／一宮市 p.6</t>
  </si>
  <si>
    <t>古い帳簿の保管場所と、何年分残すかを決めた</t>
  </si>
  <si>
    <t>座間市（5 年を目途）</t>
  </si>
  <si>
    <t>自治会独自のルールを出納帳の表紙裏などに書き写した</t>
  </si>
  <si>
    <t>東松島市 p.6（メモ欄）</t>
  </si>
  <si>
    <t>済</t>
  </si>
  <si>
    <t>確認欄を「済」「未」「該当なし」から選ぶと、ここが自動で数えられます。キャッシュカードが無い自治会は 10・16 番を「該当なし」にします</t>
  </si>
  <si>
    <t>未・空欄</t>
  </si>
  <si>
    <t>該当なし</t>
  </si>
  <si>
    <t>状態</t>
  </si>
  <si>
    <t>上記のとおり引き継ぎを行い、内容を確認しました。</t>
  </si>
  <si>
    <t>渡した人</t>
  </si>
  <si>
    <t>氏名</t>
  </si>
  <si>
    <t>日付　　　　年　　月　　日</t>
  </si>
  <si>
    <t>受け取った人</t>
  </si>
  <si>
    <t>引き渡し書類・物品の一覧</t>
  </si>
  <si>
    <t>書類・物品</t>
  </si>
  <si>
    <t>数量</t>
  </si>
  <si>
    <t>何年度分</t>
  </si>
  <si>
    <t>保管場所</t>
  </si>
  <si>
    <t>渡した</t>
  </si>
  <si>
    <t>受け取った</t>
  </si>
  <si>
    <t>現金出納帳（ノート・ファイル）</t>
  </si>
  <si>
    <t>預金通帳（口座ごとに 1 行）</t>
  </si>
  <si>
    <t>届出印</t>
  </si>
  <si>
    <t>キャッシュカード</t>
  </si>
  <si>
    <t>領収書の綴り（伝票綴り）</t>
  </si>
  <si>
    <t>決算書（収支報告書）と監査報告</t>
  </si>
  <si>
    <t>予算書</t>
  </si>
  <si>
    <t>総会資料・議事録</t>
  </si>
  <si>
    <t>規約（会則）</t>
  </si>
  <si>
    <t>補助金・交付金の申請書類と要綱</t>
  </si>
  <si>
    <t>会費の徴収簿・名簿</t>
  </si>
  <si>
    <t>備品台帳・財産目録</t>
  </si>
  <si>
    <t>会計のルールのメモ</t>
  </si>
  <si>
    <t>任期中の問題と改善点のメモ</t>
  </si>
  <si>
    <t>前年度以前の帳簿（保存している分）</t>
  </si>
  <si>
    <t>パソコンのファイル（保存場所とパスワード）</t>
  </si>
  <si>
    <t>団体ごとに追加する行</t>
  </si>
  <si>
    <t>受け取り済み</t>
  </si>
  <si>
    <t>チェックリスト 11 番の備考にも同じ件数が出ます</t>
  </si>
  <si>
    <t>使い方（6 手順）</t>
  </si>
  <si>
    <t>「チェックリスト」シートの緑のセルと確認欄に入れるだけで、判定・残り項目数・受け取り件数は自動で計算されます。</t>
  </si>
  <si>
    <t>手順</t>
  </si>
  <si>
    <t>何をする</t>
  </si>
  <si>
    <t>どこに入れる</t>
  </si>
  <si>
    <t>注意</t>
  </si>
  <si>
    <t>1</t>
  </si>
  <si>
    <t>自治会名・年度・引き渡し日・渡す人・受け取る人・立会人を入れる</t>
  </si>
  <si>
    <t>チェックリスト C2 / F2 / H2 / C3 / F3 / H3</t>
  </si>
  <si>
    <t>年度は西暦 4 桁。タイトルと書類一覧の見出しに反映されます。立会人は空欄でもかまいません</t>
  </si>
  <si>
    <t>2</t>
  </si>
  <si>
    <t>渡す人が、引き渡し書類一覧に数量と保管場所を書く</t>
  </si>
  <si>
    <t>引き渡し書類一覧 C〜E 列</t>
  </si>
  <si>
    <t>口座が複数なら通帳の行を増やします。無い物は「渡した」を「該当なし」にします</t>
  </si>
  <si>
    <t>3</t>
  </si>
  <si>
    <t>当日、通帳残高・手元現金・決算書の次年度繰越金を入れる</t>
  </si>
  <si>
    <t>チェックリスト C6 / C7 / C8</t>
  </si>
  <si>
    <t>C9 が「一致」なら受け取れます。差額が出たら出納帳を一緒に見て、新年度の出し入れで説明がつけば備考に理由を書いて受け取ります。説明がつくまで受け取りを終えません</t>
  </si>
  <si>
    <t>4</t>
  </si>
  <si>
    <t>確認欄を「済」「未」「該当なし」から選ぶ</t>
  </si>
  <si>
    <t>チェックリスト D 列（11〜30 行）</t>
  </si>
  <si>
    <t>キャッシュカードが無い自治会は 10 番と 16 番を「該当なし」にします。「未」と空欄の行は薄いオレンジで残ります</t>
  </si>
  <si>
    <t>5</t>
  </si>
  <si>
    <t>受け取る人が、引き渡し書類一覧の「受け取った」を埋める</t>
  </si>
  <si>
    <t>引き渡し書類一覧 G 列</t>
  </si>
  <si>
    <t>チェックリスト 11 番の備考に「○ / ○ 件受け取り済み」と出ます</t>
  </si>
  <si>
    <t>6</t>
  </si>
  <si>
    <t>2 部印刷し、渡す人と受け取る人が署名して 1 部ずつ持つ</t>
  </si>
  <si>
    <t>チェックリスト 37〜40 行</t>
  </si>
  <si>
    <t>A4 縦 1 枚に収まるよう設定してあります。来年、次の人に渡すときはこのファイルを複製して年度を書き換えます</t>
  </si>
  <si>
    <t>「手引きの記載」列の出典: 東松島市『地区自治会ハンドブック【会計編】』、一宮市『町内会 会計事務の手引』、八王子市町会自治会連合会『町会・自治会運営ハンドブック』、座間市自治会総連合会『自治会出納帳マニュアル』。（運営者の提案）とある項目は手引きに記載がなく、このメディアの運営者が加えたもの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</si>
</sst>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d"/>
    <numFmt numFmtId="165" formatCode="#,##0;-#,##0"/>
  </numFmts>
  <fonts count="12" x14ac:knownFonts="1">
    <font>
      <color theme="1"/>
      <family val="2"/>
      <scheme val="minor"/>
      <sz val="11"/>
      <name val="Calibri"/>
    </font>
    <font>
      <b/>
      <color rgb="FF0D2B6B"/>
      <sz val="16"/>
    </font>
    <font>
      <color rgb="FF6B7280"/>
      <sz val="10"/>
    </font>
    <font>
      <b/>
    </font>
    <font>
      <color rgb="FF6B7280"/>
      <sz val="9"/>
    </font>
    <font>
      <b/>
      <color rgb="FF0D47A1"/>
      <sz val="11"/>
    </font>
    <font>
      <b/>
      <color rgb="FF0D47A1"/>
    </font>
    <font>
      <b/>
      <color rgb="FFEA580C"/>
    </font>
    <font>
      <b/>
      <color rgb="FFFFFFFF"/>
    </font>
    <font>
      <sz val="9"/>
    </font>
    <font>
      <sz val="10"/>
    </font>
    <font>
      <b/>
      <color rgb="FF0D2B6B"/>
      <sz val="14"/>
    </font>
  </fonts>
  <fills count="5">
    <fill>
      <patternFill patternType="none"/>
    </fill>
    <fill>
      <patternFill patternType="gray125"/>
    </fill>
    <fill>
      <patternFill patternType="solid">
        <fgColor rgb="FFE6F4EA"/>
      </patternFill>
    </fill>
    <fill>
      <patternFill patternType="solid">
        <fgColor rgb="FF0D2B6B"/>
      </patternFill>
    </fill>
    <fill>
      <patternFill patternType="solid">
        <fgColor rgb="FFE8F4FB"/>
      </patternFill>
    </fill>
  </fills>
  <borders count="3">
    <border>
      <left/>
      <right/>
      <top/>
      <bottom/>
      <diagonal/>
    </border>
    <border>
      <left style="thin">
        <color rgb="FFB9CDE6"/>
      </left>
      <right style="thin">
        <color rgb="FFB9CDE6"/>
      </right>
      <top style="thin">
        <color rgb="FFB9CDE6"/>
      </top>
      <bottom style="thin">
        <color rgb="FFB9CDE6"/>
      </bottom>
      <diagonal/>
    </border>
    <border>
      <left style="thin">
        <color rgb="FFB9CDE6"/>
      </left>
      <right style="thin">
        <color rgb="FFB9CDE6"/>
      </right>
      <top style="medium">
        <color rgb="FF0D47A1"/>
      </top>
      <bottom style="thin">
        <color rgb="FFB9CDE6"/>
      </bottom>
      <diagonal/>
    </border>
  </borders>
  <cellStyleXfs count="1">
    <xf numFmtId="0" fontId="0" fillId="0" borderId="0"/>
  </cellStyleXfs>
  <cellXfs count="36">
    <xf numFmtId="0" fontId="0" fillId="0" borderId="0" xfId="0"/>
    <xf numFmtId="0" fontId="1" fillId="0" borderId="0" xfId="0" applyFont="1" applyAlignment="1">
      <alignment horizontal="left" vertical="center"/>
    </xf>
    <xf numFmtId="0" fontId="2" fillId="0" borderId="0" xfId="0" applyFont="1" applyAlignment="1">
      <alignment horizontal="right" vertical="center"/>
    </xf>
    <xf numFmtId="0" fontId="3" fillId="2" borderId="1" xfId="0" applyFont="1" applyFill="1" applyBorder="1"/>
    <xf numFmtId="0" fontId="3" fillId="2" borderId="1" xfId="0" applyFont="1" applyFill="1" applyBorder="1" applyAlignment="1">
      <alignment horizontal="left"/>
    </xf>
    <xf numFmtId="164" fontId="3" fillId="2" borderId="1" xfId="0" applyNumberFormat="1" applyFont="1" applyFill="1" applyBorder="1"/>
    <xf numFmtId="0" fontId="4" fillId="0" borderId="0" xfId="0" applyFont="1"/>
    <xf numFmtId="0" fontId="5" fillId="0" borderId="0" xfId="0" applyFont="1"/>
    <xf numFmtId="0" fontId="0" fillId="0" borderId="1" xfId="0" applyBorder="1" applyAlignment="1">
      <alignment vertical="center" wrapText="1"/>
    </xf>
    <xf numFmtId="165" fontId="0" fillId="2" borderId="1" xfId="0" applyNumberFormat="1" applyFill="1" applyBorder="1" applyAlignment="1">
      <alignment horizontal="right"/>
    </xf>
    <xf numFmtId="0" fontId="6" fillId="0" borderId="1" xfId="0" applyFont="1" applyBorder="1"/>
    <xf numFmtId="0" fontId="7" fillId="0" borderId="1" xfId="0" applyFont="1" applyBorder="1"/>
    <xf numFmtId="0" fontId="8" fillId="3" borderId="1" xfId="0" applyFont="1" applyFill="1" applyBorder="1" applyAlignment="1">
      <alignment horizontal="center" vertical="center" wrapText="1"/>
    </xf>
    <xf numFmtId="0" fontId="0" fillId="0" borderId="1" xfId="0" applyBorder="1" applyAlignment="1">
      <alignment horizontal="center" vertical="center"/>
    </xf>
    <xf numFmtId="164" fontId="0" fillId="0" borderId="1" xfId="0" applyNumberFormat="1" applyBorder="1" applyAlignment="1">
      <alignment vertical="center" wrapText="1"/>
    </xf>
    <xf numFmtId="0" fontId="4" fillId="0" borderId="1" xfId="0" applyFont="1" applyBorder="1" applyAlignment="1">
      <alignment vertical="center" wrapText="1"/>
    </xf>
    <xf numFmtId="0" fontId="9" fillId="0" borderId="1" xfId="0" applyFont="1" applyBorder="1" applyAlignment="1">
      <alignment vertical="center" wrapText="1"/>
    </xf>
    <xf numFmtId="0" fontId="0" fillId="0" borderId="2" xfId="0" applyBorder="1" applyAlignment="1">
      <alignment horizontal="center" vertical="center"/>
    </xf>
    <xf numFmtId="0" fontId="0" fillId="0" borderId="2" xfId="0" applyBorder="1" applyAlignment="1">
      <alignment vertical="center" wrapText="1"/>
    </xf>
    <xf numFmtId="164" fontId="0" fillId="0" borderId="2" xfId="0" applyNumberFormat="1" applyBorder="1" applyAlignment="1">
      <alignment vertical="center" wrapText="1"/>
    </xf>
    <xf numFmtId="0" fontId="4" fillId="0" borderId="2" xfId="0" applyFont="1" applyBorder="1" applyAlignment="1">
      <alignment vertical="center" wrapText="1"/>
    </xf>
    <xf numFmtId="0" fontId="9" fillId="0" borderId="2" xfId="0" applyFont="1" applyBorder="1" applyAlignment="1">
      <alignment vertical="center" wrapText="1"/>
    </xf>
    <xf numFmtId="0" fontId="0" fillId="0" borderId="1" xfId="0" applyBorder="1" applyAlignment="1">
      <alignment horizontal="center"/>
    </xf>
    <xf numFmtId="0" fontId="0" fillId="0" borderId="1" xfId="0" applyBorder="1" applyAlignment="1">
      <alignment horizontal="left"/>
    </xf>
    <xf numFmtId="0" fontId="4" fillId="0" borderId="0" xfId="0" applyFont="1" applyAlignment="1">
      <alignment vertical="top" wrapText="1"/>
    </xf>
    <xf numFmtId="0" fontId="3" fillId="4" borderId="1" xfId="0" applyFont="1" applyFill="1" applyBorder="1" applyAlignment="1">
      <alignment horizontal="center"/>
    </xf>
    <xf numFmtId="0" fontId="6" fillId="4" borderId="1" xfId="0" applyFont="1" applyFill="1" applyBorder="1" applyAlignment="1">
      <alignment horizontal="left"/>
    </xf>
    <xf numFmtId="0" fontId="10" fillId="0" borderId="0" xfId="0" applyFont="1"/>
    <xf numFmtId="0" fontId="2" fillId="0" borderId="1" xfId="0" applyFont="1" applyBorder="1" applyAlignment="1">
      <alignment vertical="center"/>
    </xf>
    <xf numFmtId="0" fontId="1" fillId="0" borderId="0" xfId="0" applyFont="1"/>
    <xf numFmtId="0" fontId="2" fillId="0" borderId="0" xfId="0" applyFont="1"/>
    <xf numFmtId="0" fontId="3" fillId="4" borderId="1" xfId="0" applyFont="1" applyFill="1" applyBorder="1"/>
    <xf numFmtId="0" fontId="6" fillId="4" borderId="1" xfId="0" applyFont="1" applyFill="1" applyBorder="1"/>
    <xf numFmtId="0" fontId="11" fillId="0" borderId="0" xfId="0" applyFont="1"/>
    <xf numFmtId="0" fontId="0" fillId="0" borderId="1" xfId="0" applyBorder="1" applyAlignment="1">
      <alignment horizontal="center" vertical="top"/>
    </xf>
    <xf numFmtId="0" fontId="0" fillId="0" borderId="1" xfId="0" applyBorder="1" applyAlignment="1">
      <alignment vertical="top" wrapText="1"/>
    </xf>
  </cellXfs>
  <cellStyles count="1">
    <cellStyle name="Normal" xfId="0" builtinId="0"/>
  </cellStyles>
  <dxfs count="3">
    <dxf>
      <font>
        <b/>
        <color rgb="FF0D47A1"/>
      </font>
    </dxf>
    <dxf>
      <fill>
        <patternFill patternType="solid">
          <bgColor rgb="FFFFF1E6"/>
        </patternFill>
      </fill>
    </dxf>
    <dxf>
      <fill>
        <patternFill patternType="solid">
          <bgColor rgb="FFFFF1E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workbookViewId="0">
      <pane ySplit="10" topLeftCell="A11" activePane="bottomLeft" state="frozen"/>
      <selection pane="bottomLeft"/>
    </sheetView>
  </sheetViews>
  <sheetFormatPr defaultRowHeight="15" outlineLevelRow="0" outlineLevelCol="0" x14ac:dyDescent="55"/>
  <cols>
    <col min="1" max="1" width="5" customWidth="1"/>
    <col min="2" max="2" width="14" customWidth="1"/>
    <col min="3" max="3" width="44" customWidth="1"/>
    <col min="5" max="6" width="12" customWidth="1"/>
    <col min="7" max="7" width="26" customWidth="1"/>
    <col min="8" max="8" width="22" customWidth="1"/>
  </cols>
  <sheetData>
    <row r="1" ht="28" customHeight="1" spans="1:8" x14ac:dyDescent="0.25">
      <c r="A1" s="1">
        <f>"自治会 会計引き継ぎチェックリスト（"&amp;F2&amp;"年度）"</f>
      </c>
      <c r="B1" s="1"/>
      <c r="C1" s="1"/>
      <c r="D1" s="1"/>
      <c r="E1" s="1"/>
      <c r="F1" s="1"/>
      <c r="G1" s="1"/>
      <c r="H1" s="1"/>
    </row>
    <row r="2" spans="1:8" x14ac:dyDescent="0.25">
      <c r="A2" s="2" t="s">
        <v>0</v>
      </c>
      <c r="B2" s="2"/>
      <c r="C2" s="3"/>
      <c r="D2" s="2" t="s">
        <v>1</v>
      </c>
      <c r="E2" s="2"/>
      <c r="F2" s="4">
        <v>2026</v>
      </c>
      <c r="G2" s="2" t="s">
        <v>2</v>
      </c>
      <c r="H2" s="5"/>
    </row>
    <row r="3" spans="1:8" x14ac:dyDescent="0.25">
      <c r="A3" s="2" t="s">
        <v>3</v>
      </c>
      <c r="B3" s="2"/>
      <c r="C3" s="3"/>
      <c r="D3" s="2" t="s">
        <v>4</v>
      </c>
      <c r="E3" s="2"/>
      <c r="F3" s="3"/>
      <c r="G3" s="2" t="s">
        <v>5</v>
      </c>
      <c r="H3" s="3"/>
    </row>
    <row r="4" spans="1:8" x14ac:dyDescent="0.25">
      <c r="A4" s="6" t="s">
        <v>6</v>
      </c>
      <c r="B4" s="6"/>
      <c r="C4" s="6"/>
      <c r="D4" s="6"/>
      <c r="E4" s="6"/>
      <c r="F4" s="6"/>
      <c r="G4" s="6"/>
      <c r="H4" s="6"/>
    </row>
    <row r="5" spans="1:8" x14ac:dyDescent="0.25">
      <c r="A5" s="7" t="s">
        <v>7</v>
      </c>
      <c r="C5" s="6" t="s">
        <v>8</v>
      </c>
      <c r="D5" s="6"/>
      <c r="E5" s="6"/>
      <c r="F5" s="6"/>
      <c r="G5" s="6"/>
      <c r="H5" s="6"/>
    </row>
    <row r="6" ht="30" customHeight="1" spans="1:8" x14ac:dyDescent="0.25">
      <c r="A6" s="8" t="s">
        <v>9</v>
      </c>
      <c r="B6" s="8"/>
      <c r="C6" s="9"/>
      <c r="D6" s="6" t="s">
        <v>10</v>
      </c>
      <c r="E6" s="6"/>
      <c r="F6" s="6"/>
      <c r="G6" s="6"/>
      <c r="H6" s="6"/>
    </row>
    <row r="7" ht="30" customHeight="1" spans="1:8" x14ac:dyDescent="0.25">
      <c r="A7" s="8" t="s">
        <v>11</v>
      </c>
      <c r="B7" s="8"/>
      <c r="C7" s="9"/>
      <c r="D7" s="6" t="s">
        <v>12</v>
      </c>
      <c r="E7" s="6"/>
      <c r="F7" s="6"/>
      <c r="G7" s="6"/>
      <c r="H7" s="6"/>
    </row>
    <row r="8" ht="30" customHeight="1" spans="1:8" x14ac:dyDescent="0.25">
      <c r="A8" s="8" t="s">
        <v>13</v>
      </c>
      <c r="B8" s="8"/>
      <c r="C8" s="9"/>
      <c r="D8" s="6" t="s">
        <v>14</v>
      </c>
      <c r="E8" s="6"/>
      <c r="F8" s="6"/>
      <c r="G8" s="6"/>
      <c r="H8" s="6"/>
    </row>
    <row r="9" spans="1:8" x14ac:dyDescent="0.25">
      <c r="A9" s="10" t="s">
        <v>15</v>
      </c>
      <c r="B9" s="10"/>
      <c r="C9" s="11">
        <f>IF(COUNT(C6:C8)&lt;3,"3 つとも入れてください",IF(C6+C7=C8,"一致","差額 "&amp;TEXT(C6+C7-C8,"#,##0;-#,##0")&amp;" 円。受け取る前に出納帳を一緒に確認"))</f>
      </c>
      <c r="D9" s="11"/>
      <c r="E9" s="11"/>
      <c r="F9" s="11"/>
      <c r="G9" s="11"/>
      <c r="H9" s="11"/>
    </row>
    <row r="10" ht="22" customHeight="1" spans="1:8" x14ac:dyDescent="0.25">
      <c r="A10" s="12" t="s">
        <v>16</v>
      </c>
      <c r="B10" s="12" t="s">
        <v>17</v>
      </c>
      <c r="C10" s="12" t="s">
        <v>18</v>
      </c>
      <c r="D10" s="12" t="s">
        <v>19</v>
      </c>
      <c r="E10" s="12" t="s">
        <v>2</v>
      </c>
      <c r="F10" s="12" t="s">
        <v>20</v>
      </c>
      <c r="G10" s="12" t="s">
        <v>21</v>
      </c>
      <c r="H10" s="12" t="s">
        <v>22</v>
      </c>
    </row>
    <row r="11" ht="30" customHeight="1" spans="1:8" x14ac:dyDescent="0.25">
      <c r="A11" s="13">
        <v>1</v>
      </c>
      <c r="B11" s="13" t="s">
        <v>23</v>
      </c>
      <c r="C11" s="8" t="s">
        <v>24</v>
      </c>
      <c r="D11" s="13"/>
      <c r="E11" s="14"/>
      <c r="F11" s="8"/>
      <c r="G11" s="15" t="s">
        <v>25</v>
      </c>
      <c r="H11" s="16"/>
    </row>
    <row r="12" ht="30" customHeight="1" spans="1:8" x14ac:dyDescent="0.25">
      <c r="A12" s="13">
        <v>2</v>
      </c>
      <c r="B12" s="13" t="s">
        <v>23</v>
      </c>
      <c r="C12" s="8" t="s">
        <v>26</v>
      </c>
      <c r="D12" s="13"/>
      <c r="E12" s="14"/>
      <c r="F12" s="8"/>
      <c r="G12" s="15" t="s">
        <v>27</v>
      </c>
      <c r="H12" s="16"/>
    </row>
    <row r="13" ht="30" customHeight="1" spans="1:8" x14ac:dyDescent="0.25">
      <c r="A13" s="13">
        <v>3</v>
      </c>
      <c r="B13" s="13" t="s">
        <v>23</v>
      </c>
      <c r="C13" s="8" t="s">
        <v>28</v>
      </c>
      <c r="D13" s="13"/>
      <c r="E13" s="14"/>
      <c r="F13" s="8"/>
      <c r="G13" s="15" t="s">
        <v>29</v>
      </c>
      <c r="H13" s="16"/>
    </row>
    <row r="14" ht="30" customHeight="1" spans="1:8" x14ac:dyDescent="0.25">
      <c r="A14" s="13">
        <v>4</v>
      </c>
      <c r="B14" s="13" t="s">
        <v>23</v>
      </c>
      <c r="C14" s="8" t="s">
        <v>30</v>
      </c>
      <c r="D14" s="13"/>
      <c r="E14" s="14"/>
      <c r="F14" s="8"/>
      <c r="G14" s="15" t="s">
        <v>29</v>
      </c>
      <c r="H14" s="16"/>
    </row>
    <row r="15" ht="30" customHeight="1" spans="1:8" x14ac:dyDescent="0.25">
      <c r="A15" s="13">
        <v>5</v>
      </c>
      <c r="B15" s="13" t="s">
        <v>23</v>
      </c>
      <c r="C15" s="8" t="s">
        <v>31</v>
      </c>
      <c r="D15" s="13"/>
      <c r="E15" s="14"/>
      <c r="F15" s="8"/>
      <c r="G15" s="15" t="s">
        <v>32</v>
      </c>
      <c r="H15" s="16"/>
    </row>
    <row r="16" ht="30" customHeight="1" spans="1:8" x14ac:dyDescent="0.25">
      <c r="A16" s="13">
        <v>6</v>
      </c>
      <c r="B16" s="13" t="s">
        <v>23</v>
      </c>
      <c r="C16" s="8" t="s">
        <v>33</v>
      </c>
      <c r="D16" s="13"/>
      <c r="E16" s="14"/>
      <c r="F16" s="8"/>
      <c r="G16" s="15" t="s">
        <v>34</v>
      </c>
      <c r="H16" s="16"/>
    </row>
    <row r="17" ht="30" customHeight="1" spans="1:8" x14ac:dyDescent="0.25">
      <c r="A17" s="17">
        <v>7</v>
      </c>
      <c r="B17" s="17" t="s">
        <v>35</v>
      </c>
      <c r="C17" s="18" t="s">
        <v>36</v>
      </c>
      <c r="D17" s="17"/>
      <c r="E17" s="19"/>
      <c r="F17" s="18"/>
      <c r="G17" s="20" t="s">
        <v>37</v>
      </c>
      <c r="H17" s="21"/>
    </row>
    <row r="18" ht="30" customHeight="1" spans="1:8" x14ac:dyDescent="0.25">
      <c r="A18" s="13">
        <v>8</v>
      </c>
      <c r="B18" s="13" t="s">
        <v>35</v>
      </c>
      <c r="C18" s="8" t="s">
        <v>38</v>
      </c>
      <c r="D18" s="13"/>
      <c r="E18" s="14"/>
      <c r="F18" s="8"/>
      <c r="G18" s="15" t="s">
        <v>39</v>
      </c>
      <c r="H18" s="16"/>
    </row>
    <row r="19" ht="30" customHeight="1" spans="1:8" x14ac:dyDescent="0.25">
      <c r="A19" s="13">
        <v>9</v>
      </c>
      <c r="B19" s="13" t="s">
        <v>35</v>
      </c>
      <c r="C19" s="8" t="s">
        <v>40</v>
      </c>
      <c r="D19" s="13"/>
      <c r="E19" s="14"/>
      <c r="F19" s="8"/>
      <c r="G19" s="15" t="s">
        <v>41</v>
      </c>
      <c r="H19" s="16"/>
    </row>
    <row r="20" ht="30" customHeight="1" spans="1:8" x14ac:dyDescent="0.25">
      <c r="A20" s="13">
        <v>10</v>
      </c>
      <c r="B20" s="13" t="s">
        <v>35</v>
      </c>
      <c r="C20" s="8" t="s">
        <v>42</v>
      </c>
      <c r="D20" s="13"/>
      <c r="E20" s="14"/>
      <c r="F20" s="8"/>
      <c r="G20" s="15" t="s">
        <v>43</v>
      </c>
      <c r="H20" s="16"/>
    </row>
    <row r="21" ht="30" customHeight="1" spans="1:8" x14ac:dyDescent="0.25">
      <c r="A21" s="13">
        <v>11</v>
      </c>
      <c r="B21" s="13" t="s">
        <v>35</v>
      </c>
      <c r="C21" s="8" t="s">
        <v>44</v>
      </c>
      <c r="D21" s="13"/>
      <c r="E21" s="14"/>
      <c r="F21" s="8"/>
      <c r="G21" s="15" t="s">
        <v>37</v>
      </c>
      <c r="H21" s="16">
        <f>"書類一覧 "&amp;COUNTIF('引き渡し書類一覧'!G5:G24,"済")&amp;" / "&amp;COUNTA('引き渡し書類一覧'!B5:B24)&amp;" 件受け取り済み"</f>
      </c>
    </row>
    <row r="22" ht="30" customHeight="1" spans="1:8" x14ac:dyDescent="0.25">
      <c r="A22" s="13">
        <v>12</v>
      </c>
      <c r="B22" s="13" t="s">
        <v>35</v>
      </c>
      <c r="C22" s="8" t="s">
        <v>45</v>
      </c>
      <c r="D22" s="13"/>
      <c r="E22" s="14"/>
      <c r="F22" s="8"/>
      <c r="G22" s="15" t="s">
        <v>46</v>
      </c>
      <c r="H22" s="16"/>
    </row>
    <row r="23" ht="30" customHeight="1" spans="1:8" x14ac:dyDescent="0.25">
      <c r="A23" s="13">
        <v>13</v>
      </c>
      <c r="B23" s="13" t="s">
        <v>35</v>
      </c>
      <c r="C23" s="8" t="s">
        <v>47</v>
      </c>
      <c r="D23" s="13"/>
      <c r="E23" s="14"/>
      <c r="F23" s="8"/>
      <c r="G23" s="15" t="s">
        <v>48</v>
      </c>
      <c r="H23" s="16"/>
    </row>
    <row r="24" ht="30" customHeight="1" spans="1:8" x14ac:dyDescent="0.25">
      <c r="A24" s="13">
        <v>14</v>
      </c>
      <c r="B24" s="13" t="s">
        <v>35</v>
      </c>
      <c r="C24" s="8" t="s">
        <v>49</v>
      </c>
      <c r="D24" s="13"/>
      <c r="E24" s="14"/>
      <c r="F24" s="8"/>
      <c r="G24" s="15" t="s">
        <v>34</v>
      </c>
      <c r="H24" s="16"/>
    </row>
    <row r="25" ht="30" customHeight="1" spans="1:8" x14ac:dyDescent="0.25">
      <c r="A25" s="17">
        <v>15</v>
      </c>
      <c r="B25" s="17" t="s">
        <v>50</v>
      </c>
      <c r="C25" s="18" t="s">
        <v>51</v>
      </c>
      <c r="D25" s="17"/>
      <c r="E25" s="19"/>
      <c r="F25" s="18"/>
      <c r="G25" s="20" t="s">
        <v>52</v>
      </c>
      <c r="H25" s="21"/>
    </row>
    <row r="26" ht="30" customHeight="1" spans="1:8" x14ac:dyDescent="0.25">
      <c r="A26" s="13">
        <v>16</v>
      </c>
      <c r="B26" s="13" t="s">
        <v>50</v>
      </c>
      <c r="C26" s="8" t="s">
        <v>53</v>
      </c>
      <c r="D26" s="13"/>
      <c r="E26" s="14"/>
      <c r="F26" s="8"/>
      <c r="G26" s="15" t="s">
        <v>43</v>
      </c>
      <c r="H26" s="16"/>
    </row>
    <row r="27" ht="30" customHeight="1" spans="1:8" x14ac:dyDescent="0.25">
      <c r="A27" s="13">
        <v>17</v>
      </c>
      <c r="B27" s="13" t="s">
        <v>50</v>
      </c>
      <c r="C27" s="8" t="s">
        <v>54</v>
      </c>
      <c r="D27" s="13"/>
      <c r="E27" s="14"/>
      <c r="F27" s="8"/>
      <c r="G27" s="15" t="s">
        <v>55</v>
      </c>
      <c r="H27" s="16"/>
    </row>
    <row r="28" ht="30" customHeight="1" spans="1:8" x14ac:dyDescent="0.25">
      <c r="A28" s="13">
        <v>18</v>
      </c>
      <c r="B28" s="13" t="s">
        <v>50</v>
      </c>
      <c r="C28" s="8" t="s">
        <v>56</v>
      </c>
      <c r="D28" s="13"/>
      <c r="E28" s="14"/>
      <c r="F28" s="8"/>
      <c r="G28" s="15" t="s">
        <v>57</v>
      </c>
      <c r="H28" s="16"/>
    </row>
    <row r="29" ht="30" customHeight="1" spans="1:8" x14ac:dyDescent="0.25">
      <c r="A29" s="13">
        <v>19</v>
      </c>
      <c r="B29" s="13" t="s">
        <v>50</v>
      </c>
      <c r="C29" s="8" t="s">
        <v>58</v>
      </c>
      <c r="D29" s="13"/>
      <c r="E29" s="14"/>
      <c r="F29" s="8"/>
      <c r="G29" s="15" t="s">
        <v>59</v>
      </c>
      <c r="H29" s="16"/>
    </row>
    <row r="30" ht="30" customHeight="1" spans="1:8" x14ac:dyDescent="0.25">
      <c r="A30" s="13">
        <v>20</v>
      </c>
      <c r="B30" s="13" t="s">
        <v>50</v>
      </c>
      <c r="C30" s="8" t="s">
        <v>60</v>
      </c>
      <c r="D30" s="13"/>
      <c r="E30" s="14"/>
      <c r="F30" s="8"/>
      <c r="G30" s="15" t="s">
        <v>61</v>
      </c>
      <c r="H30" s="16"/>
    </row>
    <row r="32" spans="2:8" x14ac:dyDescent="0.25">
      <c r="B32" s="22" t="s">
        <v>62</v>
      </c>
      <c r="C32" s="23">
        <f>COUNTIF(D11:D30,"済")</f>
      </c>
      <c r="D32" s="24" t="s">
        <v>63</v>
      </c>
      <c r="E32" s="24"/>
      <c r="F32" s="24"/>
      <c r="G32" s="24"/>
      <c r="H32" s="24"/>
    </row>
    <row r="33" spans="2:8" x14ac:dyDescent="0.25">
      <c r="B33" s="22" t="s">
        <v>64</v>
      </c>
      <c r="C33" s="23">
        <f>COUNTIF(D11:D30,"未")+COUNTBLANK(D11:D30)</f>
      </c>
      <c r="E33"/>
      <c r="F33"/>
      <c r="G33"/>
      <c r="H33"/>
    </row>
    <row r="34" spans="2:8" x14ac:dyDescent="0.25">
      <c r="B34" s="22" t="s">
        <v>65</v>
      </c>
      <c r="C34" s="23">
        <f>COUNTIF(D11:D30,"該当なし")</f>
      </c>
      <c r="D34"/>
      <c r="E34"/>
      <c r="F34"/>
      <c r="G34"/>
      <c r="H34"/>
    </row>
    <row r="35" spans="2:3" x14ac:dyDescent="0.25">
      <c r="B35" s="25" t="s">
        <v>66</v>
      </c>
      <c r="C35" s="26">
        <f>IF(C33=0,"引き継ぎ完了","残り "&amp;C33&amp;" 項目")</f>
      </c>
    </row>
    <row r="37" spans="1:8" x14ac:dyDescent="0.25">
      <c r="A37" s="27" t="s">
        <v>67</v>
      </c>
      <c r="B37" s="27"/>
      <c r="C37" s="27"/>
      <c r="D37" s="27"/>
      <c r="E37" s="27"/>
      <c r="F37" s="27"/>
      <c r="G37" s="27"/>
      <c r="H37" s="27"/>
    </row>
    <row r="38" ht="24" customHeight="1" spans="1:8" x14ac:dyDescent="0.25">
      <c r="A38" s="13" t="s">
        <v>68</v>
      </c>
      <c r="B38" s="13"/>
      <c r="C38" s="28" t="s">
        <v>69</v>
      </c>
      <c r="D38" s="28"/>
      <c r="E38" s="28"/>
      <c r="F38" s="28" t="s">
        <v>70</v>
      </c>
      <c r="G38" s="28"/>
      <c r="H38" s="28"/>
    </row>
    <row r="39" ht="24" customHeight="1" spans="1:8" x14ac:dyDescent="0.25">
      <c r="A39" s="13" t="s">
        <v>71</v>
      </c>
      <c r="B39" s="13"/>
      <c r="C39" s="28" t="s">
        <v>69</v>
      </c>
      <c r="D39" s="28"/>
      <c r="E39" s="28"/>
      <c r="F39" s="28" t="s">
        <v>70</v>
      </c>
      <c r="G39" s="28"/>
      <c r="H39" s="28"/>
    </row>
    <row r="40" ht="24" customHeight="1" spans="1:8" x14ac:dyDescent="0.25">
      <c r="A40" s="13" t="s">
        <v>5</v>
      </c>
      <c r="B40" s="13"/>
      <c r="C40" s="28" t="s">
        <v>69</v>
      </c>
      <c r="D40" s="28"/>
      <c r="E40" s="28"/>
      <c r="F40" s="28" t="s">
        <v>70</v>
      </c>
      <c r="G40" s="28"/>
      <c r="H40" s="28"/>
    </row>
  </sheetData>
  <mergeCells count="27">
    <mergeCell ref="A1:H1"/>
    <mergeCell ref="A2:B2"/>
    <mergeCell ref="D2:E2"/>
    <mergeCell ref="A3:B3"/>
    <mergeCell ref="D3:E3"/>
    <mergeCell ref="A4:H4"/>
    <mergeCell ref="C5:H5"/>
    <mergeCell ref="A6:B6"/>
    <mergeCell ref="D6:H6"/>
    <mergeCell ref="A7:B7"/>
    <mergeCell ref="D7:H7"/>
    <mergeCell ref="A8:B8"/>
    <mergeCell ref="D8:H8"/>
    <mergeCell ref="A9:B9"/>
    <mergeCell ref="C9:H9"/>
    <mergeCell ref="D32:H32"/>
    <mergeCell ref="D33:H34"/>
    <mergeCell ref="A37:H37"/>
    <mergeCell ref="A38:B38"/>
    <mergeCell ref="C38:E38"/>
    <mergeCell ref="F38:H38"/>
    <mergeCell ref="A39:B39"/>
    <mergeCell ref="C39:E39"/>
    <mergeCell ref="F39:H39"/>
    <mergeCell ref="A40:B40"/>
    <mergeCell ref="C40:E40"/>
    <mergeCell ref="F40:H40"/>
  </mergeCells>
  <conditionalFormatting sqref="C9">
    <cfRule type="expression" dxfId="0" priority="1">
      <formula>$C$9="一致"</formula>
    </cfRule>
  </conditionalFormatting>
  <conditionalFormatting sqref="B11:C30">
    <cfRule type="expression" dxfId="1" priority="2">
      <formula>OR($D11="未",$D11="")</formula>
    </cfRule>
  </conditionalFormatting>
  <dataValidations count="5">
    <dataValidation type="whole" operator="greaterThanOrEqual" allowBlank="1" showErrorMessage="1" errorTitle="金額" error="0 以上の整数（円）を入れてください" sqref="C6:C8">
      <formula1>0</formula1>
    </dataValidation>
    <dataValidation type="list" allowBlank="1" showErrorMessage="1" errorTitle="確認欄" error="「済」「未」「該当なし」から選んでください" sqref="D11:D30">
      <formula1>"済,未,該当なし"</formula1>
    </dataValidation>
    <dataValidation type="date" operator="greaterThan" allowBlank="1" showErrorMessage="1" errorTitle="日付" error="日付を入れてください（例 2026/4/12）" sqref="E11:E30">
      <formula1>36525.625</formula1>
    </dataValidation>
    <dataValidation type="whole" allowBlank="1" showErrorMessage="1" errorTitle="年度" error="西暦 4 桁で入れてください（例 2026）" sqref="F2">
      <formula1>2000</formula1>
      <formula2>2100</formula2>
    </dataValidation>
    <dataValidation type="date" operator="greaterThan" allowBlank="1" showErrorMessage="1" errorTitle="日付" error="日付を入れてください（例 2026/4/12）" sqref="H2">
      <formula1>36525.625</formula1>
    </dataValidation>
  </dataValidations>
  <pageMargins left="0.5" right="0.5" top="0.6" bottom="0.6" header="0.2" footer="0.2"/>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workbookViewId="0">
      <pane ySplit="4" topLeftCell="A5" activePane="bottomLeft" state="frozen"/>
      <selection pane="bottomLeft"/>
    </sheetView>
  </sheetViews>
  <sheetFormatPr defaultRowHeight="15" outlineLevelRow="0" outlineLevelCol="0" x14ac:dyDescent="55"/>
  <cols>
    <col min="1" max="1" width="5" customWidth="1"/>
    <col min="2" max="2" width="34" customWidth="1"/>
    <col min="3" max="3" width="8" customWidth="1"/>
    <col min="4" max="4" width="12" customWidth="1"/>
    <col min="5" max="5" width="18" customWidth="1"/>
    <col min="7" max="7" width="10" customWidth="1"/>
    <col min="8" max="8" width="24" customWidth="1"/>
  </cols>
  <sheetData>
    <row r="1" ht="28" customHeight="1" spans="1:8" x14ac:dyDescent="0.25">
      <c r="A1" s="29" t="s">
        <v>72</v>
      </c>
      <c r="B1" s="29"/>
      <c r="C1" s="29"/>
      <c r="D1" s="29"/>
      <c r="E1" s="29"/>
      <c r="F1" s="29"/>
      <c r="G1" s="29"/>
      <c r="H1" s="29"/>
    </row>
    <row r="2" spans="1:8" x14ac:dyDescent="0.25">
      <c r="A2" s="30">
        <f>チェックリスト!C2&amp;" "&amp;チェックリスト!F2&amp;"年度　渡す人は数量と保管場所を先に書き、受け取る人は当日に「受け取った」を埋めます"</f>
      </c>
      <c r="B2" s="30"/>
      <c r="C2" s="30"/>
      <c r="D2" s="30"/>
      <c r="E2" s="30"/>
      <c r="F2" s="30"/>
      <c r="G2" s="30"/>
      <c r="H2" s="30"/>
    </row>
    <row r="4" ht="22" customHeight="1" spans="1:8" x14ac:dyDescent="0.25">
      <c r="A4" s="12" t="s">
        <v>16</v>
      </c>
      <c r="B4" s="12" t="s">
        <v>73</v>
      </c>
      <c r="C4" s="12" t="s">
        <v>74</v>
      </c>
      <c r="D4" s="12" t="s">
        <v>75</v>
      </c>
      <c r="E4" s="12" t="s">
        <v>76</v>
      </c>
      <c r="F4" s="12" t="s">
        <v>77</v>
      </c>
      <c r="G4" s="12" t="s">
        <v>78</v>
      </c>
      <c r="H4" s="12" t="s">
        <v>22</v>
      </c>
    </row>
    <row r="5" ht="22" customHeight="1" spans="1:8" x14ac:dyDescent="0.25">
      <c r="A5" s="13">
        <v>1</v>
      </c>
      <c r="B5" s="8" t="s">
        <v>79</v>
      </c>
      <c r="C5" s="13"/>
      <c r="D5" s="8"/>
      <c r="E5" s="8"/>
      <c r="F5" s="13"/>
      <c r="G5" s="13"/>
      <c r="H5" s="16"/>
    </row>
    <row r="6" ht="22" customHeight="1" spans="1:8" x14ac:dyDescent="0.25">
      <c r="A6" s="13">
        <v>2</v>
      </c>
      <c r="B6" s="8" t="s">
        <v>80</v>
      </c>
      <c r="C6" s="13"/>
      <c r="D6" s="8"/>
      <c r="E6" s="8"/>
      <c r="F6" s="13"/>
      <c r="G6" s="13"/>
      <c r="H6" s="16"/>
    </row>
    <row r="7" ht="22" customHeight="1" spans="1:8" x14ac:dyDescent="0.25">
      <c r="A7" s="13">
        <v>3</v>
      </c>
      <c r="B7" s="8" t="s">
        <v>81</v>
      </c>
      <c r="C7" s="13"/>
      <c r="D7" s="8"/>
      <c r="E7" s="8"/>
      <c r="F7" s="13"/>
      <c r="G7" s="13"/>
      <c r="H7" s="16"/>
    </row>
    <row r="8" ht="22" customHeight="1" spans="1:8" x14ac:dyDescent="0.25">
      <c r="A8" s="13">
        <v>4</v>
      </c>
      <c r="B8" s="8" t="s">
        <v>82</v>
      </c>
      <c r="C8" s="13"/>
      <c r="D8" s="8"/>
      <c r="E8" s="8"/>
      <c r="F8" s="13"/>
      <c r="G8" s="13"/>
      <c r="H8" s="16"/>
    </row>
    <row r="9" ht="22" customHeight="1" spans="1:8" x14ac:dyDescent="0.25">
      <c r="A9" s="13">
        <v>5</v>
      </c>
      <c r="B9" s="8" t="s">
        <v>83</v>
      </c>
      <c r="C9" s="13"/>
      <c r="D9" s="8"/>
      <c r="E9" s="8"/>
      <c r="F9" s="13"/>
      <c r="G9" s="13"/>
      <c r="H9" s="16"/>
    </row>
    <row r="10" ht="22" customHeight="1" spans="1:8" x14ac:dyDescent="0.25">
      <c r="A10" s="13">
        <v>6</v>
      </c>
      <c r="B10" s="8" t="s">
        <v>84</v>
      </c>
      <c r="C10" s="13"/>
      <c r="D10" s="8"/>
      <c r="E10" s="8"/>
      <c r="F10" s="13"/>
      <c r="G10" s="13"/>
      <c r="H10" s="16"/>
    </row>
    <row r="11" ht="22" customHeight="1" spans="1:8" x14ac:dyDescent="0.25">
      <c r="A11" s="13">
        <v>7</v>
      </c>
      <c r="B11" s="8" t="s">
        <v>85</v>
      </c>
      <c r="C11" s="13"/>
      <c r="D11" s="8"/>
      <c r="E11" s="8"/>
      <c r="F11" s="13"/>
      <c r="G11" s="13"/>
      <c r="H11" s="16"/>
    </row>
    <row r="12" ht="22" customHeight="1" spans="1:8" x14ac:dyDescent="0.25">
      <c r="A12" s="13">
        <v>8</v>
      </c>
      <c r="B12" s="8" t="s">
        <v>86</v>
      </c>
      <c r="C12" s="13"/>
      <c r="D12" s="8"/>
      <c r="E12" s="8"/>
      <c r="F12" s="13"/>
      <c r="G12" s="13"/>
      <c r="H12" s="16"/>
    </row>
    <row r="13" ht="22" customHeight="1" spans="1:8" x14ac:dyDescent="0.25">
      <c r="A13" s="13">
        <v>9</v>
      </c>
      <c r="B13" s="8" t="s">
        <v>87</v>
      </c>
      <c r="C13" s="13"/>
      <c r="D13" s="8"/>
      <c r="E13" s="8"/>
      <c r="F13" s="13"/>
      <c r="G13" s="13"/>
      <c r="H13" s="16"/>
    </row>
    <row r="14" ht="22" customHeight="1" spans="1:8" x14ac:dyDescent="0.25">
      <c r="A14" s="13">
        <v>10</v>
      </c>
      <c r="B14" s="8" t="s">
        <v>88</v>
      </c>
      <c r="C14" s="13"/>
      <c r="D14" s="8"/>
      <c r="E14" s="8"/>
      <c r="F14" s="13"/>
      <c r="G14" s="13"/>
      <c r="H14" s="16"/>
    </row>
    <row r="15" ht="22" customHeight="1" spans="1:8" x14ac:dyDescent="0.25">
      <c r="A15" s="13">
        <v>11</v>
      </c>
      <c r="B15" s="8" t="s">
        <v>89</v>
      </c>
      <c r="C15" s="13"/>
      <c r="D15" s="8"/>
      <c r="E15" s="8"/>
      <c r="F15" s="13"/>
      <c r="G15" s="13"/>
      <c r="H15" s="16"/>
    </row>
    <row r="16" ht="22" customHeight="1" spans="1:8" x14ac:dyDescent="0.25">
      <c r="A16" s="13">
        <v>12</v>
      </c>
      <c r="B16" s="8" t="s">
        <v>90</v>
      </c>
      <c r="C16" s="13"/>
      <c r="D16" s="8"/>
      <c r="E16" s="8"/>
      <c r="F16" s="13"/>
      <c r="G16" s="13"/>
      <c r="H16" s="16"/>
    </row>
    <row r="17" ht="22" customHeight="1" spans="1:8" x14ac:dyDescent="0.25">
      <c r="A17" s="13">
        <v>13</v>
      </c>
      <c r="B17" s="8" t="s">
        <v>91</v>
      </c>
      <c r="C17" s="13"/>
      <c r="D17" s="8"/>
      <c r="E17" s="8"/>
      <c r="F17" s="13"/>
      <c r="G17" s="13"/>
      <c r="H17" s="16"/>
    </row>
    <row r="18" ht="22" customHeight="1" spans="1:8" x14ac:dyDescent="0.25">
      <c r="A18" s="13">
        <v>14</v>
      </c>
      <c r="B18" s="8" t="s">
        <v>92</v>
      </c>
      <c r="C18" s="13"/>
      <c r="D18" s="8"/>
      <c r="E18" s="8"/>
      <c r="F18" s="13"/>
      <c r="G18" s="13"/>
      <c r="H18" s="16"/>
    </row>
    <row r="19" ht="22" customHeight="1" spans="1:8" x14ac:dyDescent="0.25">
      <c r="A19" s="13">
        <v>15</v>
      </c>
      <c r="B19" s="8" t="s">
        <v>93</v>
      </c>
      <c r="C19" s="13"/>
      <c r="D19" s="8"/>
      <c r="E19" s="8"/>
      <c r="F19" s="13"/>
      <c r="G19" s="13"/>
      <c r="H19" s="16"/>
    </row>
    <row r="20" ht="22" customHeight="1" spans="1:8" x14ac:dyDescent="0.25">
      <c r="A20" s="13">
        <v>16</v>
      </c>
      <c r="B20" s="8" t="s">
        <v>94</v>
      </c>
      <c r="C20" s="13"/>
      <c r="D20" s="8"/>
      <c r="E20" s="8"/>
      <c r="F20" s="13"/>
      <c r="G20" s="13"/>
      <c r="H20" s="16"/>
    </row>
    <row r="21" ht="22" customHeight="1" spans="1:8" x14ac:dyDescent="0.25">
      <c r="A21" s="13">
        <v>17</v>
      </c>
      <c r="B21" s="8"/>
      <c r="C21" s="13"/>
      <c r="D21" s="8"/>
      <c r="E21" s="8"/>
      <c r="F21" s="13"/>
      <c r="G21" s="13"/>
      <c r="H21" s="15" t="s">
        <v>95</v>
      </c>
    </row>
    <row r="22" ht="22" customHeight="1" spans="1:8" x14ac:dyDescent="0.25">
      <c r="A22" s="13">
        <v>18</v>
      </c>
      <c r="B22" s="8"/>
      <c r="C22" s="13"/>
      <c r="D22" s="8"/>
      <c r="E22" s="8"/>
      <c r="F22" s="13"/>
      <c r="G22" s="13"/>
      <c r="H22" s="16"/>
    </row>
    <row r="23" ht="22" customHeight="1" spans="1:8" x14ac:dyDescent="0.25">
      <c r="A23" s="13">
        <v>19</v>
      </c>
      <c r="B23" s="8"/>
      <c r="C23" s="13"/>
      <c r="D23" s="8"/>
      <c r="E23" s="8"/>
      <c r="F23" s="13"/>
      <c r="G23" s="13"/>
      <c r="H23" s="16"/>
    </row>
    <row r="24" ht="22" customHeight="1" spans="1:8" x14ac:dyDescent="0.25">
      <c r="A24" s="13">
        <v>20</v>
      </c>
      <c r="B24" s="8"/>
      <c r="C24" s="13"/>
      <c r="D24" s="8"/>
      <c r="E24" s="8"/>
      <c r="F24" s="13"/>
      <c r="G24" s="13"/>
      <c r="H24" s="16"/>
    </row>
    <row r="26" spans="2:8" x14ac:dyDescent="0.25">
      <c r="B26" s="31" t="s">
        <v>96</v>
      </c>
      <c r="C26" s="32">
        <f>COUNTIF(G5:G24,"済")&amp;" / "&amp;COUNTA(B5:B24)&amp;" 件"</f>
      </c>
      <c r="D26" s="32"/>
      <c r="E26" s="6" t="s">
        <v>97</v>
      </c>
      <c r="F26" s="6"/>
      <c r="G26" s="6"/>
      <c r="H26" s="6"/>
    </row>
  </sheetData>
  <mergeCells count="4">
    <mergeCell ref="A1:H1"/>
    <mergeCell ref="A2:H2"/>
    <mergeCell ref="C26:D26"/>
    <mergeCell ref="E26:H26"/>
  </mergeCells>
  <conditionalFormatting sqref="B5:B24">
    <cfRule type="expression" dxfId="2" priority="1">
      <formula>AND($B5&lt;&gt;"",OR($G5="未",$G5=""))</formula>
    </cfRule>
  </conditionalFormatting>
  <dataValidations count="4">
    <dataValidation type="whole" operator="greaterThanOrEqual" allowBlank="1" showErrorMessage="1" errorTitle="数量" error="0 以上の整数を入れてください" sqref="C10:C24">
      <formula1>0</formula1>
    </dataValidation>
    <dataValidation type="whole" operator="greaterThanOrEqual" allowBlank="1" showErrorMessage="1" errorTitle="数量" error="0 以上の整数を入れてください" sqref="C5:C24">
      <formula1>0</formula1>
    </dataValidation>
    <dataValidation type="list" allowBlank="1" showErrorMessage="1" errorTitle="確認欄" error="「済」「未」「該当なし」から選んでください" sqref="F10:G24">
      <formula1>"済,未,該当なし"</formula1>
    </dataValidation>
    <dataValidation type="list" allowBlank="1" showErrorMessage="1" errorTitle="確認欄" error="「済」「未」「該当なし」から選んでください" sqref="F5:G24">
      <formula1>"済,未,該当なし"</formula1>
    </dataValidation>
  </dataValidations>
  <pageMargins left="0.5" right="0.5" top="0.6" bottom="0.6" header="0.2" footer="0.2"/>
  <pageSetup paperSize="9"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outlineLevelRow="0" outlineLevelCol="0" x14ac:dyDescent="55"/>
  <cols>
    <col min="1" max="1" width="6" customWidth="1"/>
    <col min="2" max="2" width="30" customWidth="1"/>
    <col min="3" max="3" width="24" customWidth="1"/>
    <col min="4" max="4" width="56" customWidth="1"/>
  </cols>
  <sheetData>
    <row r="1" spans="1:1" x14ac:dyDescent="0.25">
      <c r="A1" s="33" t="s">
        <v>98</v>
      </c>
    </row>
    <row r="2" spans="1:4" x14ac:dyDescent="0.25">
      <c r="A2" s="6" t="s">
        <v>99</v>
      </c>
      <c r="B2" s="6"/>
      <c r="C2" s="6"/>
      <c r="D2" s="6"/>
    </row>
    <row r="3" spans="1:4" x14ac:dyDescent="0.25">
      <c r="A3" s="12" t="s">
        <v>100</v>
      </c>
      <c r="B3" s="12" t="s">
        <v>101</v>
      </c>
      <c r="C3" s="12" t="s">
        <v>102</v>
      </c>
      <c r="D3" s="12" t="s">
        <v>103</v>
      </c>
    </row>
    <row r="4" ht="48" customHeight="1" spans="1:4" x14ac:dyDescent="0.25">
      <c r="A4" s="34" t="s">
        <v>104</v>
      </c>
      <c r="B4" s="35" t="s">
        <v>105</v>
      </c>
      <c r="C4" s="35" t="s">
        <v>106</v>
      </c>
      <c r="D4" s="35" t="s">
        <v>107</v>
      </c>
    </row>
    <row r="5" ht="48" customHeight="1" spans="1:4" x14ac:dyDescent="0.25">
      <c r="A5" s="34" t="s">
        <v>108</v>
      </c>
      <c r="B5" s="35" t="s">
        <v>109</v>
      </c>
      <c r="C5" s="35" t="s">
        <v>110</v>
      </c>
      <c r="D5" s="35" t="s">
        <v>111</v>
      </c>
    </row>
    <row r="6" ht="48" customHeight="1" spans="1:4" x14ac:dyDescent="0.25">
      <c r="A6" s="34" t="s">
        <v>112</v>
      </c>
      <c r="B6" s="35" t="s">
        <v>113</v>
      </c>
      <c r="C6" s="35" t="s">
        <v>114</v>
      </c>
      <c r="D6" s="35" t="s">
        <v>115</v>
      </c>
    </row>
    <row r="7" ht="48" customHeight="1" spans="1:4" x14ac:dyDescent="0.25">
      <c r="A7" s="34" t="s">
        <v>116</v>
      </c>
      <c r="B7" s="35" t="s">
        <v>117</v>
      </c>
      <c r="C7" s="35" t="s">
        <v>118</v>
      </c>
      <c r="D7" s="35" t="s">
        <v>119</v>
      </c>
    </row>
    <row r="8" ht="48" customHeight="1" spans="1:4" x14ac:dyDescent="0.25">
      <c r="A8" s="34" t="s">
        <v>120</v>
      </c>
      <c r="B8" s="35" t="s">
        <v>121</v>
      </c>
      <c r="C8" s="35" t="s">
        <v>122</v>
      </c>
      <c r="D8" s="35" t="s">
        <v>123</v>
      </c>
    </row>
    <row r="9" ht="48" customHeight="1" spans="1:4" x14ac:dyDescent="0.25">
      <c r="A9" s="34" t="s">
        <v>124</v>
      </c>
      <c r="B9" s="35" t="s">
        <v>125</v>
      </c>
      <c r="C9" s="35" t="s">
        <v>126</v>
      </c>
      <c r="D9" s="35" t="s">
        <v>127</v>
      </c>
    </row>
    <row r="11" ht="40" customHeight="1" spans="1:4" x14ac:dyDescent="0.25">
      <c r="A11" s="24" t="s">
        <v>128</v>
      </c>
      <c r="B11" s="24"/>
      <c r="C11" s="24"/>
      <c r="D11" s="24"/>
    </row>
  </sheetData>
  <mergeCells count="2">
    <mergeCell ref="A2:D2"/>
    <mergeCell ref="A11:D1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チェックリスト</vt:lpstr>
      <vt:lpstr>引き渡し書類一覧</vt:lpstr>
      <vt:lpstr>使い方</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はじめての自治会役員（アストラスクエア）</dc:creator>
  <dc:title/>
  <dc:subject/>
  <dc:description/>
  <cp:keywords/>
  <cp:category/>
  <cp:lastModifiedBy>Unknown</cp:lastModifiedBy>
  <dcterms:created xsi:type="dcterms:W3CDTF">2026-09-23T11:52:02Z</dcterms:created>
  <dcterms:modified xsi:type="dcterms:W3CDTF">2026-09-23T11:52:02Z</dcterms:modified>
</cp:coreProperties>
</file>