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監査チェック表" state="visible" r:id="rId4"/>
    <sheet sheetId="2" name="突き合わせ" state="visible" r:id="rId5"/>
    <sheet sheetId="3" name="番号の抜け探し" state="visible" r:id="rId6"/>
    <sheet sheetId="4" name="使い方" state="visible" r:id="rId7"/>
  </sheets>
  <definedNames>
    <definedName name="_xlnm.Print_Area" localSheetId="0">'監査チェック表'!$A$1:$H$43</definedName>
    <definedName name="_xlnm.Print_Titles" localSheetId="0">'監査チェック表'!$11:$11</definedName>
    <definedName name="_xlnm.Print_Area" localSheetId="1">'突き合わせ'!$A$1:$D$27</definedName>
    <definedName name="_xlnm.Print_Area" localSheetId="2">'番号の抜け探し'!$A$1:$H$54</definedName>
  </definedNames>
  <calcPr calcId="171027" fullCalcOnLoad="1"/>
</workbook>
</file>

<file path=xl/sharedStrings.xml><?xml version="1.0" encoding="utf-8"?>
<sst xmlns="http://schemas.openxmlformats.org/spreadsheetml/2006/main" count="197" uniqueCount="139">
  <si>
    <t>自治会名</t>
  </si>
  <si>
    <t>○○自治会</t>
  </si>
  <si>
    <t>年度</t>
  </si>
  <si>
    <t>監査の日</t>
  </si>
  <si>
    <t>監査の場所</t>
  </si>
  <si>
    <t>集会所</t>
  </si>
  <si>
    <t>監事 1</t>
  </si>
  <si>
    <t>○○</t>
  </si>
  <si>
    <t>監事 2</t>
  </si>
  <si>
    <t>1 名なら空欄</t>
  </si>
  <si>
    <t>立ち会い（会長）</t>
  </si>
  <si>
    <t>立ち会い（会計）</t>
  </si>
  <si>
    <t>No</t>
  </si>
  <si>
    <t>区分</t>
  </si>
  <si>
    <t>確かめること</t>
  </si>
  <si>
    <t>用意する物</t>
  </si>
  <si>
    <t>下見（会計）</t>
  </si>
  <si>
    <t>当日（監事）</t>
  </si>
  <si>
    <t>気になる点・直したこと</t>
  </si>
  <si>
    <t>出典</t>
  </si>
  <si>
    <t>1 監査の実施</t>
  </si>
  <si>
    <t>監査に必要な書類（予算書、決算報告書、帳簿、通帳、領収書など）がそろっている</t>
  </si>
  <si>
    <t>予算書・決算書・出納帳・通帳・領収書の綴り・メモ</t>
  </si>
  <si>
    <t>済</t>
  </si>
  <si>
    <t>総務省 p.51・p.53</t>
  </si>
  <si>
    <t>監査はできるだけ複数の監事で行い、帳簿を作った人以外が行う</t>
  </si>
  <si>
    <t>―</t>
  </si>
  <si>
    <t>会長と会計が立ち会い、監事の質問に答える</t>
  </si>
  <si>
    <t>2 日常の会計事務</t>
  </si>
  <si>
    <t>会計のルールが、マニュアルや細則などの文章になっている</t>
  </si>
  <si>
    <t>会計のルールのメモ・規約</t>
  </si>
  <si>
    <t>総務省 p.51・p.54</t>
  </si>
  <si>
    <t>高額の支出の際などに、複数の役員が関わる仕組みがある</t>
  </si>
  <si>
    <t>役員会の記録</t>
  </si>
  <si>
    <t>通帳と印鑑は別々に管理され、管理する責任者が明確</t>
  </si>
  <si>
    <t>通帳・印鑑（誰が持っているか）</t>
  </si>
  <si>
    <t>総務省 p.51・p.57</t>
  </si>
  <si>
    <t>3 帳簿の体裁</t>
  </si>
  <si>
    <t>帳簿の体裁が、団体のルールに従っている</t>
  </si>
  <si>
    <t>出納帳</t>
  </si>
  <si>
    <t>行間が空いている所に、取り消し線が引いてある</t>
  </si>
  <si>
    <t>期ごと、ページごとに繰越額が書いてある</t>
  </si>
  <si>
    <t>月ごと（または団体で決めた期間ごと）に正しく集計されている</t>
  </si>
  <si>
    <t>4 領収書と帳簿</t>
  </si>
  <si>
    <t>すべての領収書がそろっていて、正規のもの（あて先・金額・日付・但し書き）</t>
  </si>
  <si>
    <t>領収書の綴り</t>
  </si>
  <si>
    <t>気になる点あり</t>
  </si>
  <si>
    <t>番号の抜け探しで 23 番が抜け（出納帳に 23 番の行が無い）。領収書の綴りに 23 番があれば出納帳への写し漏れか番号の書き忘れ。22 番と 24 番の間の日付に番号の無い支出の行が無いかも見る。どちらにも無く紛失なら、メモ（No.14）を用意する</t>
  </si>
  <si>
    <t>総務省 p.52・p.57</t>
  </si>
  <si>
    <t>帳簿と領収書の金額が一致している（振込手数料・消費税の別書きも含めて）</t>
  </si>
  <si>
    <t>領収書の綴り・出納帳</t>
  </si>
  <si>
    <t>総務省 p.52・p.57〜58</t>
  </si>
  <si>
    <t>領収書に訂正がない</t>
  </si>
  <si>
    <t>総務省 p.52・p.58</t>
  </si>
  <si>
    <t>領収書がない支出は、メモなどが残っている</t>
  </si>
  <si>
    <t>メモ</t>
  </si>
  <si>
    <t>（会費の領収書を出している場合）領収書の控えに欠番がない（書き損じも含めて）</t>
  </si>
  <si>
    <t>領収書の控え</t>
  </si>
  <si>
    <t>該当なし</t>
  </si>
  <si>
    <t>5 帳簿とその他の書類</t>
  </si>
  <si>
    <t>帳簿とその他の補助簿の金額や日付が同じ</t>
  </si>
  <si>
    <t>補助簿（会費・切手など）</t>
  </si>
  <si>
    <t>参加費を集める行事は、参加申込書などが保管されている</t>
  </si>
  <si>
    <t>参加申込書</t>
  </si>
  <si>
    <t>6 通帳と帳簿</t>
  </si>
  <si>
    <t>通帳の前年度末の数字が、前年度末の帳簿と前年度の決算書に一致している</t>
  </si>
  <si>
    <t>通帳・前年度の決算書・出納帳</t>
  </si>
  <si>
    <t>総務省 p.52・p.58（突き合わせシート上段）</t>
  </si>
  <si>
    <t>通帳の今年度末の数字が、今年度末の帳簿と今年度の決算書に一致している</t>
  </si>
  <si>
    <t>通帳・決算書・出納帳・手元の現金</t>
  </si>
  <si>
    <t>総務省 p.52・p.58（突き合わせシート中段）</t>
  </si>
  <si>
    <t>通帳の記録に、不自然に多額の出入りや使い道が分からない出金がない</t>
  </si>
  <si>
    <t>通帳・出納帳</t>
  </si>
  <si>
    <t>7 異なる会計どうし</t>
  </si>
  <si>
    <t>（会計が複数ある場合）会計の間のお金のやり取りが、それぞれの帳簿で正しく処理されている</t>
  </si>
  <si>
    <t>特別会計の帳簿</t>
  </si>
  <si>
    <t>8 監査報告</t>
  </si>
  <si>
    <t>監査報告を作って署名する。不適切な部分は講評で指摘し、総会で報告する</t>
  </si>
  <si>
    <t>監査報告の用紙</t>
  </si>
  <si>
    <t>総務省 p.52・p.59〜60</t>
  </si>
  <si>
    <t>集計</t>
  </si>
  <si>
    <t>下見 済</t>
  </si>
  <si>
    <t>「該当なし」も済に数えます。</t>
  </si>
  <si>
    <t>当日 済</t>
  </si>
  <si>
    <t>気になる点</t>
  </si>
  <si>
    <t>残り（当日）</t>
  </si>
  <si>
    <t>監査報告の書き出し（総務省の手引き p.60 の例文の形）</t>
  </si>
  <si>
    <t>文言は規約や前年の監査報告に合わせて直してください。署名・押印の欄は様式に合わせて足します。</t>
  </si>
  <si>
    <t>前年度末（年度の初め）　チェック表 No.18</t>
  </si>
  <si>
    <t>前年度の決算書の次年度繰越金</t>
  </si>
  <si>
    <t>前年度の総会で認められた決算書の金額</t>
  </si>
  <si>
    <t>前年度末の通帳の残高</t>
  </si>
  <si>
    <t>3 月 31 日の行の残高</t>
  </si>
  <si>
    <t>前年度末の手元の現金</t>
  </si>
  <si>
    <t>現金が無ければ 0</t>
  </si>
  <si>
    <t>今年度の出納帳の 1 行目の前年度繰越金</t>
  </si>
  <si>
    <t>判定</t>
  </si>
  <si>
    <t>今年度末（年度の終わり）　チェック表 No.19</t>
  </si>
  <si>
    <t>今年度の決算書の次年度繰越金</t>
  </si>
  <si>
    <t>今年度末の通帳の残高（記帳したもの）</t>
  </si>
  <si>
    <t>数えた手元の現金</t>
  </si>
  <si>
    <t>現金出納帳の最後の差引残高</t>
  </si>
  <si>
    <t>預金の帳簿の最後の残高（無ければ通帳の残高を入れる）</t>
  </si>
  <si>
    <t>判定 通帳</t>
  </si>
  <si>
    <t>判定 現金</t>
  </si>
  <si>
    <t>判定 決算書</t>
  </si>
  <si>
    <t>収支の式（前年度繰越金＋今年度収入＝今年度支出＋次年度繰越金。一宮市の手引き p.8）</t>
  </si>
  <si>
    <t>前年度繰越金（上の C4 から）</t>
  </si>
  <si>
    <t>今年度の収入（前年度繰越金を除く）</t>
  </si>
  <si>
    <t>決算書の収入合計から前年度繰越金を引いた額</t>
  </si>
  <si>
    <t>今年度の支出</t>
  </si>
  <si>
    <t>決算書の支出合計</t>
  </si>
  <si>
    <t>計算した次年度繰越金</t>
  </si>
  <si>
    <t>1 円でも違えば、まず集計を、次に領収書から帳簿への写し間違い・写し漏れを見ます（総務省 p.58）。</t>
  </si>
  <si>
    <t>領収書の番号の抜けと重なり</t>
  </si>
  <si>
    <t>最後の番号</t>
  </si>
  <si>
    <t>抜けの数</t>
  </si>
  <si>
    <t>D 列に、出納帳の領収書番号の列をそのまま貼り付けます。会費の領収書の控えにも使えます。</t>
  </si>
  <si>
    <t>重なりの数</t>
  </si>
  <si>
    <t>番号</t>
  </si>
  <si>
    <t>抜け</t>
  </si>
  <si>
    <t>貼り付けた番号</t>
  </si>
  <si>
    <t>重なり</t>
  </si>
  <si>
    <t>会計監査チェック表の使い方</t>
  </si>
  <si>
    <t>色の付いたセル（枠で囲んだセル）だけ書き換える。ほかのセルには式が入っています。</t>
  </si>
  <si>
    <t>手順</t>
  </si>
  <si>
    <t>すること</t>
  </si>
  <si>
    <t>使うシート</t>
  </si>
  <si>
    <t>監査チェック表の B2〜B9 に、自治会名・年度・監査の日・場所・監事・立ち会う人を入れる</t>
  </si>
  <si>
    <t>監査チェック表</t>
  </si>
  <si>
    <t>監査の前日までに、会計が E 列（下見）を埋める。当日は監事が F 列（当日）を埋める</t>
  </si>
  <si>
    <t>「気になる点あり」を選んだ行は、G 列に何が気になったか、どう直したかを書く</t>
  </si>
  <si>
    <t>突き合わせのシートに、決算書・通帳・数えた現金・帳簿の数字を入れて、判定が『一致』になるか見る</t>
  </si>
  <si>
    <t>突き合わせ</t>
  </si>
  <si>
    <t>番号の抜け探しのシートに、出納帳の領収書番号の列を貼り付けると、抜けている番号と重なっている番号が出る</t>
  </si>
  <si>
    <t>番号の抜け探し</t>
  </si>
  <si>
    <t>監査チェック表の下に、監査報告の書き出しが自動で出る。規約や前年の監査報告の文言に合わせて直してから使う</t>
  </si>
  <si>
    <t>シートは保護してあります（パスワードなし）。色の無いセルを触ろうとすると『保護されています』と出ます。故障ではありません。</t>
  </si>
  <si>
    <t>番号の抜け探しは 50 番までを 1 枚に印刷します。番号が 50 を超えるときは印刷範囲を広げます。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</si>
</sst>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8" x14ac:knownFonts="1">
    <font>
      <color theme="1"/>
      <family val="2"/>
      <scheme val="minor"/>
      <sz val="11"/>
      <name val="Calibri"/>
    </font>
    <font>
      <b/>
      <color rgb="FF0D2B6B"/>
      <sz val="16"/>
    </font>
    <font>
      <color rgb="FF6B7280"/>
      <sz val="9"/>
    </font>
    <font>
      <b/>
      <color rgb="FF0D47A1"/>
    </font>
    <font>
      <b/>
    </font>
    <font>
      <color rgb="FF6B7280"/>
      <sz val="10"/>
    </font>
    <font>
      <b/>
      <color rgb="FFEA580C"/>
    </font>
    <font>
      <color rgb="FF111827"/>
      <sz val="11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164" fontId="0" fillId="2" borderId="2" xfId="0" applyNumberForma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vertical="top" wrapText="1"/>
    </xf>
    <xf numFmtId="3" fontId="0" fillId="2" borderId="2" xfId="0" applyNumberFormat="1" applyFill="1" applyBorder="1" applyProtection="1">
      <protection locked="0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3" fontId="0" fillId="0" borderId="1" xfId="0" applyNumberFormat="1" applyBorder="1"/>
    <xf numFmtId="1" fontId="0" fillId="2" borderId="2" xfId="0" applyNumberFormat="1" applyFill="1" applyBorder="1" applyAlignment="1" applyProtection="1">
      <alignment horizontal="center"/>
      <protection locked="0"/>
    </xf>
    <xf numFmtId="1" fontId="4" fillId="0" borderId="1" xfId="0" applyNumberFormat="1" applyFont="1" applyBorder="1"/>
    <xf numFmtId="1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6"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  <dxf>
      <font>
        <b/>
        <color rgb="FFEA580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43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18" customWidth="1"/>
    <col min="3" max="3" width="46" customWidth="1"/>
    <col min="4" max="4" width="26" customWidth="1"/>
    <col min="5" max="6" width="13" customWidth="1"/>
    <col min="7" max="7" width="30" customWidth="1"/>
    <col min="8" max="8" width="22" customWidth="1"/>
  </cols>
  <sheetData>
    <row r="1" ht="26" customHeight="1" spans="1:1" x14ac:dyDescent="0.25">
      <c r="A1" s="1">
        <f>B2&amp;" "&amp;B3&amp;"年度 会計監査チェック表"</f>
      </c>
    </row>
    <row r="2" ht="22" customHeight="1" spans="1:2" x14ac:dyDescent="0.25">
      <c r="A2" s="2" t="s">
        <v>0</v>
      </c>
      <c r="B2" s="3" t="s">
        <v>1</v>
      </c>
    </row>
    <row r="3" ht="22" customHeight="1" spans="1:2" x14ac:dyDescent="0.25">
      <c r="A3" s="2" t="s">
        <v>2</v>
      </c>
      <c r="B3" s="4">
        <v>2026</v>
      </c>
    </row>
    <row r="4" ht="22" customHeight="1" spans="1:3" x14ac:dyDescent="0.25">
      <c r="A4" s="2" t="s">
        <v>3</v>
      </c>
      <c r="B4" s="5">
        <v>46485</v>
      </c>
      <c r="C4" s="6">
        <f>IF(B4="","",CHOOSE(WEEKDAY(B4),"日","月","火","水","木","金","土"))</f>
      </c>
    </row>
    <row r="5" ht="22" customHeight="1" spans="1:2" x14ac:dyDescent="0.25">
      <c r="A5" s="2" t="s">
        <v>4</v>
      </c>
      <c r="B5" s="3" t="s">
        <v>5</v>
      </c>
    </row>
    <row r="6" ht="22" customHeight="1" spans="1:2" x14ac:dyDescent="0.25">
      <c r="A6" s="2" t="s">
        <v>6</v>
      </c>
      <c r="B6" s="3" t="s">
        <v>7</v>
      </c>
    </row>
    <row r="7" ht="22" customHeight="1" spans="1:3" x14ac:dyDescent="0.25">
      <c r="A7" s="2" t="s">
        <v>8</v>
      </c>
      <c r="B7" s="3" t="s">
        <v>7</v>
      </c>
      <c r="C7" s="7" t="s">
        <v>9</v>
      </c>
    </row>
    <row r="8" ht="22" customHeight="1" spans="1:2" x14ac:dyDescent="0.25">
      <c r="A8" s="2" t="s">
        <v>10</v>
      </c>
      <c r="B8" s="3" t="s">
        <v>7</v>
      </c>
    </row>
    <row r="9" ht="22" customHeight="1" spans="1:2" x14ac:dyDescent="0.25">
      <c r="A9" s="2" t="s">
        <v>11</v>
      </c>
      <c r="B9" s="3" t="s">
        <v>7</v>
      </c>
    </row>
    <row r="11" ht="32" customHeight="1" spans="1:8" x14ac:dyDescent="0.25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ht="35" customHeight="1" spans="1:8" x14ac:dyDescent="0.25">
      <c r="A12" s="9">
        <v>1</v>
      </c>
      <c r="B12" s="2" t="s">
        <v>20</v>
      </c>
      <c r="C12" s="2" t="s">
        <v>21</v>
      </c>
      <c r="D12" s="2" t="s">
        <v>22</v>
      </c>
      <c r="E12" s="10" t="s">
        <v>23</v>
      </c>
      <c r="F12" s="10"/>
      <c r="G12" s="11"/>
      <c r="H12" s="12" t="s">
        <v>24</v>
      </c>
    </row>
    <row r="13" ht="35" customHeight="1" spans="1:8" x14ac:dyDescent="0.25">
      <c r="A13" s="9">
        <v>2</v>
      </c>
      <c r="B13" s="2" t="s">
        <v>20</v>
      </c>
      <c r="C13" s="2" t="s">
        <v>25</v>
      </c>
      <c r="D13" s="2" t="s">
        <v>26</v>
      </c>
      <c r="E13" s="10" t="s">
        <v>23</v>
      </c>
      <c r="F13" s="10"/>
      <c r="G13" s="11"/>
      <c r="H13" s="12" t="s">
        <v>24</v>
      </c>
    </row>
    <row r="14" ht="35" customHeight="1" spans="1:8" x14ac:dyDescent="0.25">
      <c r="A14" s="9">
        <v>3</v>
      </c>
      <c r="B14" s="2" t="s">
        <v>20</v>
      </c>
      <c r="C14" s="2" t="s">
        <v>27</v>
      </c>
      <c r="D14" s="2" t="s">
        <v>26</v>
      </c>
      <c r="E14" s="10" t="s">
        <v>23</v>
      </c>
      <c r="F14" s="10"/>
      <c r="G14" s="11"/>
      <c r="H14" s="12" t="s">
        <v>24</v>
      </c>
    </row>
    <row r="15" ht="35" customHeight="1" spans="1:8" x14ac:dyDescent="0.25">
      <c r="A15" s="9">
        <v>4</v>
      </c>
      <c r="B15" s="2" t="s">
        <v>28</v>
      </c>
      <c r="C15" s="2" t="s">
        <v>29</v>
      </c>
      <c r="D15" s="2" t="s">
        <v>30</v>
      </c>
      <c r="E15" s="10" t="s">
        <v>23</v>
      </c>
      <c r="F15" s="10"/>
      <c r="G15" s="11"/>
      <c r="H15" s="12" t="s">
        <v>31</v>
      </c>
    </row>
    <row r="16" ht="35" customHeight="1" spans="1:8" x14ac:dyDescent="0.25">
      <c r="A16" s="9">
        <v>5</v>
      </c>
      <c r="B16" s="2" t="s">
        <v>28</v>
      </c>
      <c r="C16" s="2" t="s">
        <v>32</v>
      </c>
      <c r="D16" s="2" t="s">
        <v>33</v>
      </c>
      <c r="E16" s="10" t="s">
        <v>23</v>
      </c>
      <c r="F16" s="10"/>
      <c r="G16" s="11"/>
      <c r="H16" s="12" t="s">
        <v>31</v>
      </c>
    </row>
    <row r="17" ht="35" customHeight="1" spans="1:8" x14ac:dyDescent="0.25">
      <c r="A17" s="9">
        <v>6</v>
      </c>
      <c r="B17" s="2" t="s">
        <v>28</v>
      </c>
      <c r="C17" s="2" t="s">
        <v>34</v>
      </c>
      <c r="D17" s="2" t="s">
        <v>35</v>
      </c>
      <c r="E17" s="10" t="s">
        <v>23</v>
      </c>
      <c r="F17" s="10"/>
      <c r="G17" s="11"/>
      <c r="H17" s="12" t="s">
        <v>36</v>
      </c>
    </row>
    <row r="18" ht="35" customHeight="1" spans="1:8" x14ac:dyDescent="0.25">
      <c r="A18" s="9">
        <v>7</v>
      </c>
      <c r="B18" s="2" t="s">
        <v>37</v>
      </c>
      <c r="C18" s="2" t="s">
        <v>38</v>
      </c>
      <c r="D18" s="2" t="s">
        <v>39</v>
      </c>
      <c r="E18" s="10" t="s">
        <v>23</v>
      </c>
      <c r="F18" s="10"/>
      <c r="G18" s="11"/>
      <c r="H18" s="12" t="s">
        <v>36</v>
      </c>
    </row>
    <row r="19" ht="35" customHeight="1" spans="1:8" x14ac:dyDescent="0.25">
      <c r="A19" s="9">
        <v>8</v>
      </c>
      <c r="B19" s="2" t="s">
        <v>37</v>
      </c>
      <c r="C19" s="2" t="s">
        <v>40</v>
      </c>
      <c r="D19" s="2" t="s">
        <v>39</v>
      </c>
      <c r="E19" s="10" t="s">
        <v>23</v>
      </c>
      <c r="F19" s="10"/>
      <c r="G19" s="11"/>
      <c r="H19" s="12" t="s">
        <v>36</v>
      </c>
    </row>
    <row r="20" ht="35" customHeight="1" spans="1:8" x14ac:dyDescent="0.25">
      <c r="A20" s="9">
        <v>9</v>
      </c>
      <c r="B20" s="2" t="s">
        <v>37</v>
      </c>
      <c r="C20" s="2" t="s">
        <v>41</v>
      </c>
      <c r="D20" s="2" t="s">
        <v>39</v>
      </c>
      <c r="E20" s="10" t="s">
        <v>23</v>
      </c>
      <c r="F20" s="10"/>
      <c r="G20" s="11"/>
      <c r="H20" s="12" t="s">
        <v>36</v>
      </c>
    </row>
    <row r="21" ht="35" customHeight="1" spans="1:8" x14ac:dyDescent="0.25">
      <c r="A21" s="9">
        <v>10</v>
      </c>
      <c r="B21" s="2" t="s">
        <v>37</v>
      </c>
      <c r="C21" s="2" t="s">
        <v>42</v>
      </c>
      <c r="D21" s="2" t="s">
        <v>39</v>
      </c>
      <c r="E21" s="10" t="s">
        <v>23</v>
      </c>
      <c r="F21" s="10"/>
      <c r="G21" s="11"/>
      <c r="H21" s="12" t="s">
        <v>36</v>
      </c>
    </row>
    <row r="22" ht="140" customHeight="1" spans="1:8" x14ac:dyDescent="0.25">
      <c r="A22" s="9">
        <v>11</v>
      </c>
      <c r="B22" s="2" t="s">
        <v>43</v>
      </c>
      <c r="C22" s="2" t="s">
        <v>44</v>
      </c>
      <c r="D22" s="2" t="s">
        <v>45</v>
      </c>
      <c r="E22" s="10" t="s">
        <v>46</v>
      </c>
      <c r="F22" s="10"/>
      <c r="G22" s="11" t="s">
        <v>47</v>
      </c>
      <c r="H22" s="12" t="s">
        <v>48</v>
      </c>
    </row>
    <row r="23" ht="35" customHeight="1" spans="1:8" x14ac:dyDescent="0.25">
      <c r="A23" s="9">
        <v>12</v>
      </c>
      <c r="B23" s="2" t="s">
        <v>43</v>
      </c>
      <c r="C23" s="2" t="s">
        <v>49</v>
      </c>
      <c r="D23" s="2" t="s">
        <v>50</v>
      </c>
      <c r="E23" s="10" t="s">
        <v>23</v>
      </c>
      <c r="F23" s="10"/>
      <c r="G23" s="11"/>
      <c r="H23" s="12" t="s">
        <v>51</v>
      </c>
    </row>
    <row r="24" ht="35" customHeight="1" spans="1:8" x14ac:dyDescent="0.25">
      <c r="A24" s="9">
        <v>13</v>
      </c>
      <c r="B24" s="2" t="s">
        <v>43</v>
      </c>
      <c r="C24" s="2" t="s">
        <v>52</v>
      </c>
      <c r="D24" s="2" t="s">
        <v>45</v>
      </c>
      <c r="E24" s="10" t="s">
        <v>23</v>
      </c>
      <c r="F24" s="10"/>
      <c r="G24" s="11"/>
      <c r="H24" s="12" t="s">
        <v>53</v>
      </c>
    </row>
    <row r="25" ht="35" customHeight="1" spans="1:8" x14ac:dyDescent="0.25">
      <c r="A25" s="9">
        <v>14</v>
      </c>
      <c r="B25" s="2" t="s">
        <v>43</v>
      </c>
      <c r="C25" s="2" t="s">
        <v>54</v>
      </c>
      <c r="D25" s="2" t="s">
        <v>55</v>
      </c>
      <c r="E25" s="10" t="s">
        <v>23</v>
      </c>
      <c r="F25" s="10"/>
      <c r="G25" s="11"/>
      <c r="H25" s="12" t="s">
        <v>53</v>
      </c>
    </row>
    <row r="26" ht="35" customHeight="1" spans="1:8" x14ac:dyDescent="0.25">
      <c r="A26" s="9">
        <v>15</v>
      </c>
      <c r="B26" s="2" t="s">
        <v>43</v>
      </c>
      <c r="C26" s="2" t="s">
        <v>56</v>
      </c>
      <c r="D26" s="2" t="s">
        <v>57</v>
      </c>
      <c r="E26" s="10" t="s">
        <v>58</v>
      </c>
      <c r="F26" s="10"/>
      <c r="G26" s="11"/>
      <c r="H26" s="12" t="s">
        <v>53</v>
      </c>
    </row>
    <row r="27" ht="35" customHeight="1" spans="1:8" x14ac:dyDescent="0.25">
      <c r="A27" s="9">
        <v>16</v>
      </c>
      <c r="B27" s="2" t="s">
        <v>59</v>
      </c>
      <c r="C27" s="2" t="s">
        <v>60</v>
      </c>
      <c r="D27" s="2" t="s">
        <v>61</v>
      </c>
      <c r="E27" s="10" t="s">
        <v>23</v>
      </c>
      <c r="F27" s="10"/>
      <c r="G27" s="11"/>
      <c r="H27" s="12" t="s">
        <v>53</v>
      </c>
    </row>
    <row r="28" ht="35" customHeight="1" spans="1:8" x14ac:dyDescent="0.25">
      <c r="A28" s="9">
        <v>17</v>
      </c>
      <c r="B28" s="2" t="s">
        <v>59</v>
      </c>
      <c r="C28" s="2" t="s">
        <v>62</v>
      </c>
      <c r="D28" s="2" t="s">
        <v>63</v>
      </c>
      <c r="E28" s="10" t="s">
        <v>23</v>
      </c>
      <c r="F28" s="10"/>
      <c r="G28" s="11"/>
      <c r="H28" s="12" t="s">
        <v>53</v>
      </c>
    </row>
    <row r="29" ht="50" customHeight="1" spans="1:8" x14ac:dyDescent="0.25">
      <c r="A29" s="9">
        <v>18</v>
      </c>
      <c r="B29" s="2" t="s">
        <v>64</v>
      </c>
      <c r="C29" s="2" t="s">
        <v>65</v>
      </c>
      <c r="D29" s="2" t="s">
        <v>66</v>
      </c>
      <c r="E29" s="10" t="s">
        <v>23</v>
      </c>
      <c r="F29" s="10"/>
      <c r="G29" s="11"/>
      <c r="H29" s="12" t="s">
        <v>67</v>
      </c>
    </row>
    <row r="30" ht="50" customHeight="1" spans="1:8" x14ac:dyDescent="0.25">
      <c r="A30" s="9">
        <v>19</v>
      </c>
      <c r="B30" s="2" t="s">
        <v>64</v>
      </c>
      <c r="C30" s="2" t="s">
        <v>68</v>
      </c>
      <c r="D30" s="2" t="s">
        <v>69</v>
      </c>
      <c r="E30" s="10" t="s">
        <v>23</v>
      </c>
      <c r="F30" s="10"/>
      <c r="G30" s="11"/>
      <c r="H30" s="12" t="s">
        <v>70</v>
      </c>
    </row>
    <row r="31" ht="35" customHeight="1" spans="1:8" x14ac:dyDescent="0.25">
      <c r="A31" s="9">
        <v>20</v>
      </c>
      <c r="B31" s="2" t="s">
        <v>64</v>
      </c>
      <c r="C31" s="2" t="s">
        <v>71</v>
      </c>
      <c r="D31" s="2" t="s">
        <v>72</v>
      </c>
      <c r="E31" s="10" t="s">
        <v>23</v>
      </c>
      <c r="F31" s="10"/>
      <c r="G31" s="11"/>
      <c r="H31" s="12" t="s">
        <v>53</v>
      </c>
    </row>
    <row r="32" ht="35" customHeight="1" spans="1:8" x14ac:dyDescent="0.25">
      <c r="A32" s="9">
        <v>21</v>
      </c>
      <c r="B32" s="2" t="s">
        <v>73</v>
      </c>
      <c r="C32" s="2" t="s">
        <v>74</v>
      </c>
      <c r="D32" s="2" t="s">
        <v>75</v>
      </c>
      <c r="E32" s="10" t="s">
        <v>58</v>
      </c>
      <c r="F32" s="10"/>
      <c r="G32" s="11"/>
      <c r="H32" s="12" t="s">
        <v>53</v>
      </c>
    </row>
    <row r="33" ht="35" customHeight="1" spans="1:8" x14ac:dyDescent="0.25">
      <c r="A33" s="9">
        <v>22</v>
      </c>
      <c r="B33" s="2" t="s">
        <v>76</v>
      </c>
      <c r="C33" s="2" t="s">
        <v>77</v>
      </c>
      <c r="D33" s="2" t="s">
        <v>78</v>
      </c>
      <c r="E33" s="10" t="s">
        <v>23</v>
      </c>
      <c r="F33" s="10"/>
      <c r="G33" s="11"/>
      <c r="H33" s="12" t="s">
        <v>79</v>
      </c>
    </row>
    <row r="35" spans="1:4" x14ac:dyDescent="0.25">
      <c r="A35" s="13" t="s">
        <v>80</v>
      </c>
      <c r="B35" s="2" t="s">
        <v>81</v>
      </c>
      <c r="C35" s="14">
        <f>COUNTIF(E12:E33,"済")+COUNTIF(E12:E33,"該当なし")</f>
      </c>
      <c r="D35" s="15" t="s">
        <v>82</v>
      </c>
    </row>
    <row r="36" spans="2:3" x14ac:dyDescent="0.25">
      <c r="B36" s="2" t="s">
        <v>83</v>
      </c>
      <c r="C36" s="14">
        <f>COUNTIF(F12:F33,"済")+COUNTIF(F12:F33,"該当なし")</f>
      </c>
    </row>
    <row r="37" spans="2:3" x14ac:dyDescent="0.25">
      <c r="B37" s="2" t="s">
        <v>84</v>
      </c>
      <c r="C37" s="14">
        <f>COUNTIF(E12:F33,"気になる点あり")</f>
      </c>
    </row>
    <row r="38" spans="2:3" x14ac:dyDescent="0.25">
      <c r="B38" s="2" t="s">
        <v>85</v>
      </c>
      <c r="C38" s="14">
        <f>22-C36</f>
      </c>
    </row>
    <row r="40" spans="1:1" x14ac:dyDescent="0.25">
      <c r="A40" s="13" t="s">
        <v>86</v>
      </c>
    </row>
    <row r="41" ht="40" customHeight="1" spans="1:8" x14ac:dyDescent="0.25">
      <c r="A41" s="16">
        <f>IF(OR(B4="",B6=""),"監査の日と監事を入れてください",TEXT(B4,"yyyy年m月d日")&amp;"に、"&amp;B5&amp;"において、監事 "&amp;B6&amp;IF(B7="","","と"&amp;B7)&amp;"が、会長 "&amp;B8&amp;"と会計 "&amp;B9&amp;"の立ち会いのもとで、"&amp;B3&amp;"年度 "&amp;B2&amp;" 決算報告書の監査を行いましたので、報告します。")</f>
      </c>
      <c r="B41" s="16"/>
      <c r="C41" s="16"/>
      <c r="D41" s="16"/>
      <c r="E41" s="16"/>
      <c r="F41" s="16"/>
      <c r="G41" s="16"/>
      <c r="H41" s="16"/>
    </row>
    <row r="42" ht="40" customHeight="1" spans="1:8" x14ac:dyDescent="0.25">
      <c r="A42" s="16">
        <f>IF(C36&lt;22,"（当日の確認がすべて済むと、ここに結びの文の下書きが出ます）",IF(C37=0,"監査においては、帳簿と領収書、帳簿と通帳の突き合わせを行い、会計処理が正しく行われていたことを認めます。","監査において気になる点が "&amp;C37&amp;" 件ありました。内容と対応は別紙のとおりです。"))</f>
      </c>
      <c r="B42" s="16"/>
      <c r="C42" s="16"/>
      <c r="D42" s="16"/>
      <c r="E42" s="16"/>
      <c r="F42" s="16"/>
      <c r="G42" s="16"/>
      <c r="H42" s="16"/>
    </row>
    <row r="43" spans="1:8" x14ac:dyDescent="0.25">
      <c r="A43" s="17" t="s">
        <v>87</v>
      </c>
      <c r="B43" s="17"/>
      <c r="C43" s="17"/>
      <c r="D43" s="17"/>
      <c r="E43" s="17"/>
      <c r="F43" s="17"/>
      <c r="G43" s="17"/>
      <c r="H43" s="17"/>
    </row>
  </sheetData>
  <sheetProtection sheet="1" formatColumns="0" formatRows="0"/>
  <mergeCells count="3">
    <mergeCell ref="A41:H41"/>
    <mergeCell ref="A42:H42"/>
    <mergeCell ref="A43:H43"/>
  </mergeCells>
  <conditionalFormatting sqref="G12:G33">
    <cfRule type="expression" dxfId="0" priority="1">
      <formula>OR($E12="気になる点あり",$F12="気になる点あり")</formula>
    </cfRule>
  </conditionalFormatting>
  <dataValidations count="3">
    <dataValidation type="whole" allowBlank="1" showErrorMessage="1" errorTitle="年度" error="西暦の年（例 2026）を入れてください" sqref="B3">
      <formula1>2000</formula1>
      <formula2>2100</formula2>
    </dataValidation>
    <dataValidation type="date" operator="greaterThan" allowBlank="1" showErrorMessage="1" errorTitle="監査の日" error="日付を入れてください（例 2027/4/8）" sqref="B4">
      <formula1>36526</formula1>
    </dataValidation>
    <dataValidation type="list" allowBlank="1" showErrorMessage="1" errorTitle="確認" error="「済」「気になる点あり」「該当なし」から選んでください" sqref="E12:F33">
      <formula1>"済,気になる点あり,該当なし"</formula1>
    </dataValidation>
  </dataValidations>
  <pageMargins left="0.5" right="0.5" top="0.6" bottom="0.6" header="0" footer="0"/>
  <pageSetup paperSize="9" orientation="landscape" horizontalDpi="4294967295" verticalDpi="4294967295" scale="100" fitToWidth="1" fitToHeight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D27"/>
  <sheetFormatPr defaultRowHeight="15" outlineLevelRow="0" outlineLevelCol="0" x14ac:dyDescent="55"/>
  <cols>
    <col min="1" max="1" width="46" customWidth="1"/>
    <col min="2" max="2" width="2" customWidth="1"/>
    <col min="3" max="3" width="16" customWidth="1"/>
    <col min="4" max="4" width="38" customWidth="1"/>
  </cols>
  <sheetData>
    <row r="1" ht="26" customHeight="1" spans="1:1" x14ac:dyDescent="0.25">
      <c r="A1" s="1">
        <f>監査チェック表!B2&amp;" "&amp;監査チェック表!B3&amp;"年度 通帳・帳簿・決算書の突き合わせ"</f>
      </c>
    </row>
    <row r="3" spans="1:1" x14ac:dyDescent="0.25">
      <c r="A3" s="13" t="s">
        <v>88</v>
      </c>
    </row>
    <row r="4" ht="22" customHeight="1" spans="1:4" x14ac:dyDescent="0.25">
      <c r="A4" s="2" t="s">
        <v>89</v>
      </c>
      <c r="C4" s="18">
        <v>30000</v>
      </c>
      <c r="D4" s="19" t="s">
        <v>90</v>
      </c>
    </row>
    <row r="5" ht="22" customHeight="1" spans="1:4" x14ac:dyDescent="0.25">
      <c r="A5" s="2" t="s">
        <v>91</v>
      </c>
      <c r="C5" s="18">
        <v>30000</v>
      </c>
      <c r="D5" s="19" t="s">
        <v>92</v>
      </c>
    </row>
    <row r="6" ht="22" customHeight="1" spans="1:4" x14ac:dyDescent="0.25">
      <c r="A6" s="2" t="s">
        <v>93</v>
      </c>
      <c r="C6" s="18">
        <v>0</v>
      </c>
      <c r="D6" s="19" t="s">
        <v>94</v>
      </c>
    </row>
    <row r="7" ht="22" customHeight="1" spans="1:4" x14ac:dyDescent="0.25">
      <c r="A7" s="2" t="s">
        <v>95</v>
      </c>
      <c r="C7" s="18">
        <v>30000</v>
      </c>
    </row>
    <row r="8" ht="34" customHeight="1" spans="1:4" x14ac:dyDescent="0.25">
      <c r="A8" s="20" t="s">
        <v>96</v>
      </c>
      <c r="C8" s="20">
        <f>IF(COUNT(C4:C7)&lt;4,"4 つとも入れてください",IF(AND(C4=C5+C6,C4=C7),"一致","差額あり（通帳＋現金 − 決算書 "&amp;TEXT(C5+C6-C4,"#,##0")&amp;" 円 / 帳簿 − 決算書 "&amp;TEXT(C7-C4,"#,##0")&amp;" 円）"))</f>
      </c>
      <c r="D8" s="20"/>
    </row>
    <row r="10" spans="1:1" x14ac:dyDescent="0.25">
      <c r="A10" s="13" t="s">
        <v>97</v>
      </c>
    </row>
    <row r="11" ht="22" customHeight="1" spans="1:4" x14ac:dyDescent="0.25">
      <c r="A11" s="2" t="s">
        <v>98</v>
      </c>
      <c r="C11" s="18">
        <v>27930</v>
      </c>
    </row>
    <row r="12" ht="22" customHeight="1" spans="1:4" x14ac:dyDescent="0.25">
      <c r="A12" s="2" t="s">
        <v>99</v>
      </c>
      <c r="C12" s="18">
        <v>25930</v>
      </c>
    </row>
    <row r="13" ht="22" customHeight="1" spans="1:4" x14ac:dyDescent="0.25">
      <c r="A13" s="2" t="s">
        <v>100</v>
      </c>
      <c r="C13" s="18">
        <v>2000</v>
      </c>
    </row>
    <row r="14" ht="22" customHeight="1" spans="1:4" x14ac:dyDescent="0.25">
      <c r="A14" s="2" t="s">
        <v>101</v>
      </c>
      <c r="C14" s="18">
        <v>2000</v>
      </c>
    </row>
    <row r="15" ht="35" customHeight="1" spans="1:4" x14ac:dyDescent="0.25">
      <c r="A15" s="2" t="s">
        <v>102</v>
      </c>
      <c r="C15" s="18">
        <v>25930</v>
      </c>
    </row>
    <row r="16" ht="34" customHeight="1" spans="1:4" x14ac:dyDescent="0.25">
      <c r="A16" s="20" t="s">
        <v>103</v>
      </c>
      <c r="C16" s="20">
        <f>IF(COUNT(C12,C15)&lt;2,"",IF(C12=C15,"一致","差額 "&amp;TEXT(C12-C15,"#,##0")&amp;" 円"))</f>
      </c>
      <c r="D16" s="20"/>
    </row>
    <row r="17" ht="34" customHeight="1" spans="1:4" x14ac:dyDescent="0.25">
      <c r="A17" s="20" t="s">
        <v>104</v>
      </c>
      <c r="C17" s="20">
        <f>IF(COUNT(C13,C14)&lt;2,"",IF(C13=C14,"一致","差額 "&amp;TEXT(C13-C14,"#,##0")&amp;" 円"))</f>
      </c>
      <c r="D17" s="20"/>
    </row>
    <row r="18" ht="34" customHeight="1" spans="1:4" x14ac:dyDescent="0.25">
      <c r="A18" s="20" t="s">
        <v>105</v>
      </c>
      <c r="C18" s="20">
        <f>IF(COUNT(C11:C13)&lt;3,"",IF(C11=C12+C13,"一致","差額 "&amp;TEXT(C12+C13-C11,"#,##0")&amp;" 円"))</f>
      </c>
      <c r="D18" s="20"/>
    </row>
    <row r="20" ht="34" customHeight="1" spans="1:4" x14ac:dyDescent="0.25">
      <c r="A20" s="21" t="s">
        <v>106</v>
      </c>
      <c r="B20" s="21"/>
      <c r="C20" s="21"/>
      <c r="D20" s="21"/>
    </row>
    <row r="21" spans="1:3" x14ac:dyDescent="0.25">
      <c r="A21" s="2" t="s">
        <v>107</v>
      </c>
      <c r="C21" s="22">
        <f>C4</f>
      </c>
    </row>
    <row r="22" ht="35" customHeight="1" spans="1:4" x14ac:dyDescent="0.25">
      <c r="A22" s="2" t="s">
        <v>108</v>
      </c>
      <c r="C22" s="18">
        <v>185030</v>
      </c>
      <c r="D22" s="19" t="s">
        <v>109</v>
      </c>
    </row>
    <row r="23" ht="22" customHeight="1" spans="1:4" x14ac:dyDescent="0.25">
      <c r="A23" s="2" t="s">
        <v>110</v>
      </c>
      <c r="C23" s="18">
        <v>187100</v>
      </c>
      <c r="D23" s="19" t="s">
        <v>111</v>
      </c>
    </row>
    <row r="24" spans="1:3" x14ac:dyDescent="0.25">
      <c r="A24" s="2" t="s">
        <v>112</v>
      </c>
      <c r="C24" s="22">
        <f>IF(COUNT(C22:C23)&lt;2,"",C21+C22-C23)</f>
      </c>
    </row>
    <row r="25" ht="34" customHeight="1" spans="1:4" x14ac:dyDescent="0.25">
      <c r="A25" s="20" t="s">
        <v>96</v>
      </c>
      <c r="C25" s="20">
        <f>IF(C24="","",IF(C24=C11,"一致","決算書と "&amp;TEXT(C24-C11,"#,##0")&amp;" 円違います"))</f>
      </c>
      <c r="D25" s="20"/>
    </row>
    <row r="27" ht="30" customHeight="1" spans="1:4" x14ac:dyDescent="0.25">
      <c r="A27" s="17" t="s">
        <v>113</v>
      </c>
      <c r="B27" s="17"/>
      <c r="C27" s="17"/>
      <c r="D27" s="17"/>
    </row>
  </sheetData>
  <sheetProtection sheet="1" formatColumns="0" formatRows="0"/>
  <mergeCells count="7">
    <mergeCell ref="C8:D8"/>
    <mergeCell ref="C16:D16"/>
    <mergeCell ref="C17:D17"/>
    <mergeCell ref="C18:D18"/>
    <mergeCell ref="A20:D20"/>
    <mergeCell ref="C25:D25"/>
    <mergeCell ref="A27:D27"/>
  </mergeCells>
  <conditionalFormatting sqref="C8">
    <cfRule type="expression" dxfId="1" priority="1">
      <formula>AND($C$8&lt;&gt;"一致",$C$8&lt;&gt;"")</formula>
    </cfRule>
  </conditionalFormatting>
  <conditionalFormatting sqref="C16">
    <cfRule type="expression" dxfId="2" priority="2">
      <formula>AND($C$16&lt;&gt;"一致",$C$16&lt;&gt;"")</formula>
    </cfRule>
  </conditionalFormatting>
  <conditionalFormatting sqref="C17">
    <cfRule type="expression" dxfId="3" priority="3">
      <formula>AND($C$17&lt;&gt;"一致",$C$17&lt;&gt;"")</formula>
    </cfRule>
  </conditionalFormatting>
  <conditionalFormatting sqref="C18">
    <cfRule type="expression" dxfId="4" priority="4">
      <formula>AND($C$18&lt;&gt;"一致",$C$18&lt;&gt;"")</formula>
    </cfRule>
  </conditionalFormatting>
  <conditionalFormatting sqref="C25">
    <cfRule type="expression" dxfId="5" priority="5">
      <formula>AND($C$25&lt;&gt;"一致",$C$25&lt;&gt;"")</formula>
    </cfRule>
  </conditionalFormatting>
  <dataValidations count="3">
    <dataValidation type="whole" operator="greaterThanOrEqual" allowBlank="1" showErrorMessage="1" errorTitle="金額" error="0 以上の整数（円）を入れてください" sqref="C11:C15">
      <formula1>0</formula1>
    </dataValidation>
    <dataValidation type="whole" operator="greaterThanOrEqual" allowBlank="1" showErrorMessage="1" errorTitle="金額" error="0 以上の整数（円）を入れてください" sqref="C22:C23">
      <formula1>0</formula1>
    </dataValidation>
    <dataValidation type="whole" operator="greaterThanOrEqual" allowBlank="1" showErrorMessage="1" errorTitle="金額" error="0 以上の整数（円）を入れてください" sqref="C4:C7">
      <formula1>0</formula1>
    </dataValidation>
  </dataValidations>
  <pageMargins left="0.5" right="0.5" top="0.6" bottom="0.6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H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8" customWidth="1"/>
    <col min="3" max="3" width="3" customWidth="1"/>
    <col min="4" max="4" width="16" customWidth="1"/>
    <col min="5" max="5" width="10" customWidth="1"/>
    <col min="6" max="6" width="3" customWidth="1"/>
    <col min="7" max="7" width="14" customWidth="1"/>
    <col min="8" max="8" width="8" customWidth="1"/>
  </cols>
  <sheetData>
    <row r="1" ht="26" customHeight="1" spans="1:1" x14ac:dyDescent="0.25">
      <c r="A1" s="1" t="s">
        <v>114</v>
      </c>
    </row>
    <row r="2" spans="1:8" x14ac:dyDescent="0.25">
      <c r="A2" s="2" t="s">
        <v>115</v>
      </c>
      <c r="B2" s="23">
        <v>48</v>
      </c>
      <c r="G2" s="2" t="s">
        <v>116</v>
      </c>
      <c r="H2" s="24">
        <f>COUNTIF(B5:B204,"抜け")</f>
      </c>
    </row>
    <row r="3" ht="30" customHeight="1" spans="1:8" x14ac:dyDescent="0.25">
      <c r="A3" s="17" t="s">
        <v>117</v>
      </c>
      <c r="B3" s="17"/>
      <c r="C3" s="17"/>
      <c r="D3" s="17"/>
      <c r="E3" s="17"/>
      <c r="F3" s="17"/>
      <c r="G3" s="2" t="s">
        <v>118</v>
      </c>
      <c r="H3" s="24">
        <f>COUNTIF(E5:E304,"重なり")</f>
      </c>
    </row>
    <row r="4" spans="1:5" x14ac:dyDescent="0.25">
      <c r="A4" s="8" t="s">
        <v>119</v>
      </c>
      <c r="B4" s="8" t="s">
        <v>120</v>
      </c>
      <c r="D4" s="8" t="s">
        <v>121</v>
      </c>
      <c r="E4" s="8" t="s">
        <v>122</v>
      </c>
    </row>
    <row r="5" spans="1:5" x14ac:dyDescent="0.25">
      <c r="A5" s="25">
        <f>ROW()-4</f>
      </c>
      <c r="B5" s="26">
        <f>IF(A5&gt;$B$2,"",IF(COUNTIF($D$5:$D$304,A5)=0,"抜け",""))</f>
      </c>
      <c r="D5" s="23">
        <v>1</v>
      </c>
      <c r="E5" s="26">
        <f>IF(D5="","",IF(COUNTIF($D$5:$D$304,D5)&gt;1,"重なり",""))</f>
      </c>
    </row>
    <row r="6" spans="1:5" x14ac:dyDescent="0.25">
      <c r="A6" s="25">
        <f>ROW()-4</f>
      </c>
      <c r="B6" s="26">
        <f>IF(A6&gt;$B$2,"",IF(COUNTIF($D$5:$D$304,A6)=0,"抜け",""))</f>
      </c>
      <c r="D6" s="23">
        <v>2</v>
      </c>
      <c r="E6" s="26">
        <f>IF(D6="","",IF(COUNTIF($D$5:$D$304,D6)&gt;1,"重なり",""))</f>
      </c>
    </row>
    <row r="7" spans="1:5" x14ac:dyDescent="0.25">
      <c r="A7" s="25">
        <f>ROW()-4</f>
      </c>
      <c r="B7" s="26">
        <f>IF(A7&gt;$B$2,"",IF(COUNTIF($D$5:$D$304,A7)=0,"抜け",""))</f>
      </c>
      <c r="D7" s="23">
        <v>3</v>
      </c>
      <c r="E7" s="26">
        <f>IF(D7="","",IF(COUNTIF($D$5:$D$304,D7)&gt;1,"重なり",""))</f>
      </c>
    </row>
    <row r="8" spans="1:5" x14ac:dyDescent="0.25">
      <c r="A8" s="25">
        <f>ROW()-4</f>
      </c>
      <c r="B8" s="26">
        <f>IF(A8&gt;$B$2,"",IF(COUNTIF($D$5:$D$304,A8)=0,"抜け",""))</f>
      </c>
      <c r="D8" s="23">
        <v>4</v>
      </c>
      <c r="E8" s="26">
        <f>IF(D8="","",IF(COUNTIF($D$5:$D$304,D8)&gt;1,"重なり",""))</f>
      </c>
    </row>
    <row r="9" spans="1:5" x14ac:dyDescent="0.25">
      <c r="A9" s="25">
        <f>ROW()-4</f>
      </c>
      <c r="B9" s="26">
        <f>IF(A9&gt;$B$2,"",IF(COUNTIF($D$5:$D$304,A9)=0,"抜け",""))</f>
      </c>
      <c r="D9" s="23">
        <v>5</v>
      </c>
      <c r="E9" s="26">
        <f>IF(D9="","",IF(COUNTIF($D$5:$D$304,D9)&gt;1,"重なり",""))</f>
      </c>
    </row>
    <row r="10" spans="1:5" x14ac:dyDescent="0.25">
      <c r="A10" s="25">
        <f>ROW()-4</f>
      </c>
      <c r="B10" s="26">
        <f>IF(A10&gt;$B$2,"",IF(COUNTIF($D$5:$D$304,A10)=0,"抜け",""))</f>
      </c>
      <c r="D10" s="23">
        <v>6</v>
      </c>
      <c r="E10" s="26">
        <f>IF(D10="","",IF(COUNTIF($D$5:$D$304,D10)&gt;1,"重なり",""))</f>
      </c>
    </row>
    <row r="11" spans="1:5" x14ac:dyDescent="0.25">
      <c r="A11" s="25">
        <f>ROW()-4</f>
      </c>
      <c r="B11" s="26">
        <f>IF(A11&gt;$B$2,"",IF(COUNTIF($D$5:$D$304,A11)=0,"抜け",""))</f>
      </c>
      <c r="D11" s="23">
        <v>7</v>
      </c>
      <c r="E11" s="26">
        <f>IF(D11="","",IF(COUNTIF($D$5:$D$304,D11)&gt;1,"重なり",""))</f>
      </c>
    </row>
    <row r="12" spans="1:5" x14ac:dyDescent="0.25">
      <c r="A12" s="25">
        <f>ROW()-4</f>
      </c>
      <c r="B12" s="26">
        <f>IF(A12&gt;$B$2,"",IF(COUNTIF($D$5:$D$304,A12)=0,"抜け",""))</f>
      </c>
      <c r="D12" s="23">
        <v>8</v>
      </c>
      <c r="E12" s="26">
        <f>IF(D12="","",IF(COUNTIF($D$5:$D$304,D12)&gt;1,"重なり",""))</f>
      </c>
    </row>
    <row r="13" spans="1:5" x14ac:dyDescent="0.25">
      <c r="A13" s="25">
        <f>ROW()-4</f>
      </c>
      <c r="B13" s="26">
        <f>IF(A13&gt;$B$2,"",IF(COUNTIF($D$5:$D$304,A13)=0,"抜け",""))</f>
      </c>
      <c r="D13" s="23">
        <v>9</v>
      </c>
      <c r="E13" s="26">
        <f>IF(D13="","",IF(COUNTIF($D$5:$D$304,D13)&gt;1,"重なり",""))</f>
      </c>
    </row>
    <row r="14" spans="1:5" x14ac:dyDescent="0.25">
      <c r="A14" s="25">
        <f>ROW()-4</f>
      </c>
      <c r="B14" s="26">
        <f>IF(A14&gt;$B$2,"",IF(COUNTIF($D$5:$D$304,A14)=0,"抜け",""))</f>
      </c>
      <c r="D14" s="23">
        <v>10</v>
      </c>
      <c r="E14" s="26">
        <f>IF(D14="","",IF(COUNTIF($D$5:$D$304,D14)&gt;1,"重なり",""))</f>
      </c>
    </row>
    <row r="15" spans="1:5" x14ac:dyDescent="0.25">
      <c r="A15" s="25">
        <f>ROW()-4</f>
      </c>
      <c r="B15" s="26">
        <f>IF(A15&gt;$B$2,"",IF(COUNTIF($D$5:$D$304,A15)=0,"抜け",""))</f>
      </c>
      <c r="D15" s="23">
        <v>11</v>
      </c>
      <c r="E15" s="26">
        <f>IF(D15="","",IF(COUNTIF($D$5:$D$304,D15)&gt;1,"重なり",""))</f>
      </c>
    </row>
    <row r="16" spans="1:5" x14ac:dyDescent="0.25">
      <c r="A16" s="25">
        <f>ROW()-4</f>
      </c>
      <c r="B16" s="26">
        <f>IF(A16&gt;$B$2,"",IF(COUNTIF($D$5:$D$304,A16)=0,"抜け",""))</f>
      </c>
      <c r="D16" s="23">
        <v>12</v>
      </c>
      <c r="E16" s="26">
        <f>IF(D16="","",IF(COUNTIF($D$5:$D$304,D16)&gt;1,"重なり",""))</f>
      </c>
    </row>
    <row r="17" spans="1:5" x14ac:dyDescent="0.25">
      <c r="A17" s="25">
        <f>ROW()-4</f>
      </c>
      <c r="B17" s="26">
        <f>IF(A17&gt;$B$2,"",IF(COUNTIF($D$5:$D$304,A17)=0,"抜け",""))</f>
      </c>
      <c r="D17" s="23">
        <v>13</v>
      </c>
      <c r="E17" s="26">
        <f>IF(D17="","",IF(COUNTIF($D$5:$D$304,D17)&gt;1,"重なり",""))</f>
      </c>
    </row>
    <row r="18" spans="1:5" x14ac:dyDescent="0.25">
      <c r="A18" s="25">
        <f>ROW()-4</f>
      </c>
      <c r="B18" s="26">
        <f>IF(A18&gt;$B$2,"",IF(COUNTIF($D$5:$D$304,A18)=0,"抜け",""))</f>
      </c>
      <c r="D18" s="23">
        <v>14</v>
      </c>
      <c r="E18" s="26">
        <f>IF(D18="","",IF(COUNTIF($D$5:$D$304,D18)&gt;1,"重なり",""))</f>
      </c>
    </row>
    <row r="19" spans="1:5" x14ac:dyDescent="0.25">
      <c r="A19" s="25">
        <f>ROW()-4</f>
      </c>
      <c r="B19" s="26">
        <f>IF(A19&gt;$B$2,"",IF(COUNTIF($D$5:$D$304,A19)=0,"抜け",""))</f>
      </c>
      <c r="D19" s="23">
        <v>15</v>
      </c>
      <c r="E19" s="26">
        <f>IF(D19="","",IF(COUNTIF($D$5:$D$304,D19)&gt;1,"重なり",""))</f>
      </c>
    </row>
    <row r="20" spans="1:5" x14ac:dyDescent="0.25">
      <c r="A20" s="25">
        <f>ROW()-4</f>
      </c>
      <c r="B20" s="26">
        <f>IF(A20&gt;$B$2,"",IF(COUNTIF($D$5:$D$304,A20)=0,"抜け",""))</f>
      </c>
      <c r="D20" s="23">
        <v>16</v>
      </c>
      <c r="E20" s="26">
        <f>IF(D20="","",IF(COUNTIF($D$5:$D$304,D20)&gt;1,"重なり",""))</f>
      </c>
    </row>
    <row r="21" spans="1:5" x14ac:dyDescent="0.25">
      <c r="A21" s="25">
        <f>ROW()-4</f>
      </c>
      <c r="B21" s="26">
        <f>IF(A21&gt;$B$2,"",IF(COUNTIF($D$5:$D$304,A21)=0,"抜け",""))</f>
      </c>
      <c r="D21" s="23">
        <v>17</v>
      </c>
      <c r="E21" s="26">
        <f>IF(D21="","",IF(COUNTIF($D$5:$D$304,D21)&gt;1,"重なり",""))</f>
      </c>
    </row>
    <row r="22" spans="1:5" x14ac:dyDescent="0.25">
      <c r="A22" s="25">
        <f>ROW()-4</f>
      </c>
      <c r="B22" s="26">
        <f>IF(A22&gt;$B$2,"",IF(COUNTIF($D$5:$D$304,A22)=0,"抜け",""))</f>
      </c>
      <c r="D22" s="23">
        <v>18</v>
      </c>
      <c r="E22" s="26">
        <f>IF(D22="","",IF(COUNTIF($D$5:$D$304,D22)&gt;1,"重なり",""))</f>
      </c>
    </row>
    <row r="23" spans="1:5" x14ac:dyDescent="0.25">
      <c r="A23" s="25">
        <f>ROW()-4</f>
      </c>
      <c r="B23" s="26">
        <f>IF(A23&gt;$B$2,"",IF(COUNTIF($D$5:$D$304,A23)=0,"抜け",""))</f>
      </c>
      <c r="D23" s="23">
        <v>19</v>
      </c>
      <c r="E23" s="26">
        <f>IF(D23="","",IF(COUNTIF($D$5:$D$304,D23)&gt;1,"重なり",""))</f>
      </c>
    </row>
    <row r="24" spans="1:5" x14ac:dyDescent="0.25">
      <c r="A24" s="25">
        <f>ROW()-4</f>
      </c>
      <c r="B24" s="26">
        <f>IF(A24&gt;$B$2,"",IF(COUNTIF($D$5:$D$304,A24)=0,"抜け",""))</f>
      </c>
      <c r="D24" s="23">
        <v>20</v>
      </c>
      <c r="E24" s="26">
        <f>IF(D24="","",IF(COUNTIF($D$5:$D$304,D24)&gt;1,"重なり",""))</f>
      </c>
    </row>
    <row r="25" spans="1:5" x14ac:dyDescent="0.25">
      <c r="A25" s="25">
        <f>ROW()-4</f>
      </c>
      <c r="B25" s="26">
        <f>IF(A25&gt;$B$2,"",IF(COUNTIF($D$5:$D$304,A25)=0,"抜け",""))</f>
      </c>
      <c r="D25" s="23">
        <v>21</v>
      </c>
      <c r="E25" s="26">
        <f>IF(D25="","",IF(COUNTIF($D$5:$D$304,D25)&gt;1,"重なり",""))</f>
      </c>
    </row>
    <row r="26" spans="1:5" x14ac:dyDescent="0.25">
      <c r="A26" s="25">
        <f>ROW()-4</f>
      </c>
      <c r="B26" s="26">
        <f>IF(A26&gt;$B$2,"",IF(COUNTIF($D$5:$D$304,A26)=0,"抜け",""))</f>
      </c>
      <c r="D26" s="23">
        <v>22</v>
      </c>
      <c r="E26" s="26">
        <f>IF(D26="","",IF(COUNTIF($D$5:$D$304,D26)&gt;1,"重なり",""))</f>
      </c>
    </row>
    <row r="27" spans="1:5" x14ac:dyDescent="0.25">
      <c r="A27" s="25">
        <f>ROW()-4</f>
      </c>
      <c r="B27" s="26">
        <f>IF(A27&gt;$B$2,"",IF(COUNTIF($D$5:$D$304,A27)=0,"抜け",""))</f>
      </c>
      <c r="D27" s="23">
        <v>24</v>
      </c>
      <c r="E27" s="26">
        <f>IF(D27="","",IF(COUNTIF($D$5:$D$304,D27)&gt;1,"重なり",""))</f>
      </c>
    </row>
    <row r="28" spans="1:5" x14ac:dyDescent="0.25">
      <c r="A28" s="25">
        <f>ROW()-4</f>
      </c>
      <c r="B28" s="26">
        <f>IF(A28&gt;$B$2,"",IF(COUNTIF($D$5:$D$304,A28)=0,"抜け",""))</f>
      </c>
      <c r="D28" s="23">
        <v>25</v>
      </c>
      <c r="E28" s="26">
        <f>IF(D28="","",IF(COUNTIF($D$5:$D$304,D28)&gt;1,"重なり",""))</f>
      </c>
    </row>
    <row r="29" spans="1:5" x14ac:dyDescent="0.25">
      <c r="A29" s="25">
        <f>ROW()-4</f>
      </c>
      <c r="B29" s="26">
        <f>IF(A29&gt;$B$2,"",IF(COUNTIF($D$5:$D$304,A29)=0,"抜け",""))</f>
      </c>
      <c r="D29" s="23">
        <v>26</v>
      </c>
      <c r="E29" s="26">
        <f>IF(D29="","",IF(COUNTIF($D$5:$D$304,D29)&gt;1,"重なり",""))</f>
      </c>
    </row>
    <row r="30" spans="1:5" x14ac:dyDescent="0.25">
      <c r="A30" s="25">
        <f>ROW()-4</f>
      </c>
      <c r="B30" s="26">
        <f>IF(A30&gt;$B$2,"",IF(COUNTIF($D$5:$D$304,A30)=0,"抜け",""))</f>
      </c>
      <c r="D30" s="23">
        <v>27</v>
      </c>
      <c r="E30" s="26">
        <f>IF(D30="","",IF(COUNTIF($D$5:$D$304,D30)&gt;1,"重なり",""))</f>
      </c>
    </row>
    <row r="31" spans="1:5" x14ac:dyDescent="0.25">
      <c r="A31" s="25">
        <f>ROW()-4</f>
      </c>
      <c r="B31" s="26">
        <f>IF(A31&gt;$B$2,"",IF(COUNTIF($D$5:$D$304,A31)=0,"抜け",""))</f>
      </c>
      <c r="D31" s="23">
        <v>28</v>
      </c>
      <c r="E31" s="26">
        <f>IF(D31="","",IF(COUNTIF($D$5:$D$304,D31)&gt;1,"重なり",""))</f>
      </c>
    </row>
    <row r="32" spans="1:5" x14ac:dyDescent="0.25">
      <c r="A32" s="25">
        <f>ROW()-4</f>
      </c>
      <c r="B32" s="26">
        <f>IF(A32&gt;$B$2,"",IF(COUNTIF($D$5:$D$304,A32)=0,"抜け",""))</f>
      </c>
      <c r="D32" s="23">
        <v>29</v>
      </c>
      <c r="E32" s="26">
        <f>IF(D32="","",IF(COUNTIF($D$5:$D$304,D32)&gt;1,"重なり",""))</f>
      </c>
    </row>
    <row r="33" spans="1:5" x14ac:dyDescent="0.25">
      <c r="A33" s="25">
        <f>ROW()-4</f>
      </c>
      <c r="B33" s="26">
        <f>IF(A33&gt;$B$2,"",IF(COUNTIF($D$5:$D$304,A33)=0,"抜け",""))</f>
      </c>
      <c r="D33" s="23">
        <v>30</v>
      </c>
      <c r="E33" s="26">
        <f>IF(D33="","",IF(COUNTIF($D$5:$D$304,D33)&gt;1,"重なり",""))</f>
      </c>
    </row>
    <row r="34" spans="1:5" x14ac:dyDescent="0.25">
      <c r="A34" s="25">
        <f>ROW()-4</f>
      </c>
      <c r="B34" s="26">
        <f>IF(A34&gt;$B$2,"",IF(COUNTIF($D$5:$D$304,A34)=0,"抜け",""))</f>
      </c>
      <c r="D34" s="23">
        <v>31</v>
      </c>
      <c r="E34" s="26">
        <f>IF(D34="","",IF(COUNTIF($D$5:$D$304,D34)&gt;1,"重なり",""))</f>
      </c>
    </row>
    <row r="35" spans="1:5" x14ac:dyDescent="0.25">
      <c r="A35" s="25">
        <f>ROW()-4</f>
      </c>
      <c r="B35" s="26">
        <f>IF(A35&gt;$B$2,"",IF(COUNTIF($D$5:$D$304,A35)=0,"抜け",""))</f>
      </c>
      <c r="D35" s="23">
        <v>32</v>
      </c>
      <c r="E35" s="26">
        <f>IF(D35="","",IF(COUNTIF($D$5:$D$304,D35)&gt;1,"重なり",""))</f>
      </c>
    </row>
    <row r="36" spans="1:5" x14ac:dyDescent="0.25">
      <c r="A36" s="25">
        <f>ROW()-4</f>
      </c>
      <c r="B36" s="26">
        <f>IF(A36&gt;$B$2,"",IF(COUNTIF($D$5:$D$304,A36)=0,"抜け",""))</f>
      </c>
      <c r="D36" s="23">
        <v>33</v>
      </c>
      <c r="E36" s="26">
        <f>IF(D36="","",IF(COUNTIF($D$5:$D$304,D36)&gt;1,"重なり",""))</f>
      </c>
    </row>
    <row r="37" spans="1:5" x14ac:dyDescent="0.25">
      <c r="A37" s="25">
        <f>ROW()-4</f>
      </c>
      <c r="B37" s="26">
        <f>IF(A37&gt;$B$2,"",IF(COUNTIF($D$5:$D$304,A37)=0,"抜け",""))</f>
      </c>
      <c r="D37" s="23">
        <v>34</v>
      </c>
      <c r="E37" s="26">
        <f>IF(D37="","",IF(COUNTIF($D$5:$D$304,D37)&gt;1,"重なり",""))</f>
      </c>
    </row>
    <row r="38" spans="1:5" x14ac:dyDescent="0.25">
      <c r="A38" s="25">
        <f>ROW()-4</f>
      </c>
      <c r="B38" s="26">
        <f>IF(A38&gt;$B$2,"",IF(COUNTIF($D$5:$D$304,A38)=0,"抜け",""))</f>
      </c>
      <c r="D38" s="23">
        <v>35</v>
      </c>
      <c r="E38" s="26">
        <f>IF(D38="","",IF(COUNTIF($D$5:$D$304,D38)&gt;1,"重なり",""))</f>
      </c>
    </row>
    <row r="39" spans="1:5" x14ac:dyDescent="0.25">
      <c r="A39" s="25">
        <f>ROW()-4</f>
      </c>
      <c r="B39" s="26">
        <f>IF(A39&gt;$B$2,"",IF(COUNTIF($D$5:$D$304,A39)=0,"抜け",""))</f>
      </c>
      <c r="D39" s="23">
        <v>36</v>
      </c>
      <c r="E39" s="26">
        <f>IF(D39="","",IF(COUNTIF($D$5:$D$304,D39)&gt;1,"重なり",""))</f>
      </c>
    </row>
    <row r="40" spans="1:5" x14ac:dyDescent="0.25">
      <c r="A40" s="25">
        <f>ROW()-4</f>
      </c>
      <c r="B40" s="26">
        <f>IF(A40&gt;$B$2,"",IF(COUNTIF($D$5:$D$304,A40)=0,"抜け",""))</f>
      </c>
      <c r="D40" s="23">
        <v>37</v>
      </c>
      <c r="E40" s="26">
        <f>IF(D40="","",IF(COUNTIF($D$5:$D$304,D40)&gt;1,"重なり",""))</f>
      </c>
    </row>
    <row r="41" spans="1:5" x14ac:dyDescent="0.25">
      <c r="A41" s="25">
        <f>ROW()-4</f>
      </c>
      <c r="B41" s="26">
        <f>IF(A41&gt;$B$2,"",IF(COUNTIF($D$5:$D$304,A41)=0,"抜け",""))</f>
      </c>
      <c r="D41" s="23">
        <v>38</v>
      </c>
      <c r="E41" s="26">
        <f>IF(D41="","",IF(COUNTIF($D$5:$D$304,D41)&gt;1,"重なり",""))</f>
      </c>
    </row>
    <row r="42" spans="1:5" x14ac:dyDescent="0.25">
      <c r="A42" s="25">
        <f>ROW()-4</f>
      </c>
      <c r="B42" s="26">
        <f>IF(A42&gt;$B$2,"",IF(COUNTIF($D$5:$D$304,A42)=0,"抜け",""))</f>
      </c>
      <c r="D42" s="23">
        <v>39</v>
      </c>
      <c r="E42" s="26">
        <f>IF(D42="","",IF(COUNTIF($D$5:$D$304,D42)&gt;1,"重なり",""))</f>
      </c>
    </row>
    <row r="43" spans="1:5" x14ac:dyDescent="0.25">
      <c r="A43" s="25">
        <f>ROW()-4</f>
      </c>
      <c r="B43" s="26">
        <f>IF(A43&gt;$B$2,"",IF(COUNTIF($D$5:$D$304,A43)=0,"抜け",""))</f>
      </c>
      <c r="D43" s="23">
        <v>40</v>
      </c>
      <c r="E43" s="26">
        <f>IF(D43="","",IF(COUNTIF($D$5:$D$304,D43)&gt;1,"重なり",""))</f>
      </c>
    </row>
    <row r="44" spans="1:5" x14ac:dyDescent="0.25">
      <c r="A44" s="25">
        <f>ROW()-4</f>
      </c>
      <c r="B44" s="26">
        <f>IF(A44&gt;$B$2,"",IF(COUNTIF($D$5:$D$304,A44)=0,"抜け",""))</f>
      </c>
      <c r="D44" s="23">
        <v>41</v>
      </c>
      <c r="E44" s="26">
        <f>IF(D44="","",IF(COUNTIF($D$5:$D$304,D44)&gt;1,"重なり",""))</f>
      </c>
    </row>
    <row r="45" spans="1:5" x14ac:dyDescent="0.25">
      <c r="A45" s="25">
        <f>ROW()-4</f>
      </c>
      <c r="B45" s="26">
        <f>IF(A45&gt;$B$2,"",IF(COUNTIF($D$5:$D$304,A45)=0,"抜け",""))</f>
      </c>
      <c r="D45" s="23">
        <v>42</v>
      </c>
      <c r="E45" s="26">
        <f>IF(D45="","",IF(COUNTIF($D$5:$D$304,D45)&gt;1,"重なり",""))</f>
      </c>
    </row>
    <row r="46" spans="1:5" x14ac:dyDescent="0.25">
      <c r="A46" s="25">
        <f>ROW()-4</f>
      </c>
      <c r="B46" s="26">
        <f>IF(A46&gt;$B$2,"",IF(COUNTIF($D$5:$D$304,A46)=0,"抜け",""))</f>
      </c>
      <c r="D46" s="23">
        <v>43</v>
      </c>
      <c r="E46" s="26">
        <f>IF(D46="","",IF(COUNTIF($D$5:$D$304,D46)&gt;1,"重なり",""))</f>
      </c>
    </row>
    <row r="47" spans="1:5" x14ac:dyDescent="0.25">
      <c r="A47" s="25">
        <f>ROW()-4</f>
      </c>
      <c r="B47" s="26">
        <f>IF(A47&gt;$B$2,"",IF(COUNTIF($D$5:$D$304,A47)=0,"抜け",""))</f>
      </c>
      <c r="D47" s="23">
        <v>44</v>
      </c>
      <c r="E47" s="26">
        <f>IF(D47="","",IF(COUNTIF($D$5:$D$304,D47)&gt;1,"重なり",""))</f>
      </c>
    </row>
    <row r="48" spans="1:5" x14ac:dyDescent="0.25">
      <c r="A48" s="25">
        <f>ROW()-4</f>
      </c>
      <c r="B48" s="26">
        <f>IF(A48&gt;$B$2,"",IF(COUNTIF($D$5:$D$304,A48)=0,"抜け",""))</f>
      </c>
      <c r="D48" s="23">
        <v>45</v>
      </c>
      <c r="E48" s="26">
        <f>IF(D48="","",IF(COUNTIF($D$5:$D$304,D48)&gt;1,"重なり",""))</f>
      </c>
    </row>
    <row r="49" spans="1:5" x14ac:dyDescent="0.25">
      <c r="A49" s="25">
        <f>ROW()-4</f>
      </c>
      <c r="B49" s="26">
        <f>IF(A49&gt;$B$2,"",IF(COUNTIF($D$5:$D$304,A49)=0,"抜け",""))</f>
      </c>
      <c r="D49" s="23">
        <v>46</v>
      </c>
      <c r="E49" s="26">
        <f>IF(D49="","",IF(COUNTIF($D$5:$D$304,D49)&gt;1,"重なり",""))</f>
      </c>
    </row>
    <row r="50" spans="1:5" x14ac:dyDescent="0.25">
      <c r="A50" s="25">
        <f>ROW()-4</f>
      </c>
      <c r="B50" s="26">
        <f>IF(A50&gt;$B$2,"",IF(COUNTIF($D$5:$D$304,A50)=0,"抜け",""))</f>
      </c>
      <c r="D50" s="23">
        <v>47</v>
      </c>
      <c r="E50" s="26">
        <f>IF(D50="","",IF(COUNTIF($D$5:$D$304,D50)&gt;1,"重なり",""))</f>
      </c>
    </row>
    <row r="51" spans="1:5" x14ac:dyDescent="0.25">
      <c r="A51" s="25">
        <f>ROW()-4</f>
      </c>
      <c r="B51" s="26">
        <f>IF(A51&gt;$B$2,"",IF(COUNTIF($D$5:$D$304,A51)=0,"抜け",""))</f>
      </c>
      <c r="D51" s="23">
        <v>48</v>
      </c>
      <c r="E51" s="26">
        <f>IF(D51="","",IF(COUNTIF($D$5:$D$304,D51)&gt;1,"重なり",""))</f>
      </c>
    </row>
    <row r="52" spans="1:5" x14ac:dyDescent="0.25">
      <c r="A52" s="25">
        <f>ROW()-4</f>
      </c>
      <c r="B52" s="26">
        <f>IF(A52&gt;$B$2,"",IF(COUNTIF($D$5:$D$304,A52)=0,"抜け",""))</f>
      </c>
      <c r="D52" s="23"/>
      <c r="E52" s="26">
        <f>IF(D52="","",IF(COUNTIF($D$5:$D$304,D52)&gt;1,"重なり",""))</f>
      </c>
    </row>
    <row r="53" spans="1:5" x14ac:dyDescent="0.25">
      <c r="A53" s="25">
        <f>ROW()-4</f>
      </c>
      <c r="B53" s="26">
        <f>IF(A53&gt;$B$2,"",IF(COUNTIF($D$5:$D$304,A53)=0,"抜け",""))</f>
      </c>
      <c r="D53" s="23"/>
      <c r="E53" s="26">
        <f>IF(D53="","",IF(COUNTIF($D$5:$D$304,D53)&gt;1,"重なり",""))</f>
      </c>
    </row>
    <row r="54" spans="1:5" x14ac:dyDescent="0.25">
      <c r="A54" s="25">
        <f>ROW()-4</f>
      </c>
      <c r="B54" s="26">
        <f>IF(A54&gt;$B$2,"",IF(COUNTIF($D$5:$D$304,A54)=0,"抜け",""))</f>
      </c>
      <c r="D54" s="23"/>
      <c r="E54" s="26">
        <f>IF(D54="","",IF(COUNTIF($D$5:$D$304,D54)&gt;1,"重なり",""))</f>
      </c>
    </row>
    <row r="55" spans="1:5" x14ac:dyDescent="0.25">
      <c r="A55" s="25">
        <f>ROW()-4</f>
      </c>
      <c r="B55" s="26">
        <f>IF(A55&gt;$B$2,"",IF(COUNTIF($D$5:$D$304,A55)=0,"抜け",""))</f>
      </c>
      <c r="D55" s="23"/>
      <c r="E55" s="26">
        <f>IF(D55="","",IF(COUNTIF($D$5:$D$304,D55)&gt;1,"重なり",""))</f>
      </c>
    </row>
    <row r="56" spans="1:5" x14ac:dyDescent="0.25">
      <c r="A56" s="25">
        <f>ROW()-4</f>
      </c>
      <c r="B56" s="26">
        <f>IF(A56&gt;$B$2,"",IF(COUNTIF($D$5:$D$304,A56)=0,"抜け",""))</f>
      </c>
      <c r="D56" s="23"/>
      <c r="E56" s="26">
        <f>IF(D56="","",IF(COUNTIF($D$5:$D$304,D56)&gt;1,"重なり",""))</f>
      </c>
    </row>
    <row r="57" spans="1:5" x14ac:dyDescent="0.25">
      <c r="A57" s="25">
        <f>ROW()-4</f>
      </c>
      <c r="B57" s="26">
        <f>IF(A57&gt;$B$2,"",IF(COUNTIF($D$5:$D$304,A57)=0,"抜け",""))</f>
      </c>
      <c r="D57" s="23"/>
      <c r="E57" s="26">
        <f>IF(D57="","",IF(COUNTIF($D$5:$D$304,D57)&gt;1,"重なり",""))</f>
      </c>
    </row>
    <row r="58" spans="1:5" x14ac:dyDescent="0.25">
      <c r="A58" s="25">
        <f>ROW()-4</f>
      </c>
      <c r="B58" s="26">
        <f>IF(A58&gt;$B$2,"",IF(COUNTIF($D$5:$D$304,A58)=0,"抜け",""))</f>
      </c>
      <c r="D58" s="23"/>
      <c r="E58" s="26">
        <f>IF(D58="","",IF(COUNTIF($D$5:$D$304,D58)&gt;1,"重なり",""))</f>
      </c>
    </row>
    <row r="59" spans="1:5" x14ac:dyDescent="0.25">
      <c r="A59" s="25">
        <f>ROW()-4</f>
      </c>
      <c r="B59" s="26">
        <f>IF(A59&gt;$B$2,"",IF(COUNTIF($D$5:$D$304,A59)=0,"抜け",""))</f>
      </c>
      <c r="D59" s="23"/>
      <c r="E59" s="26">
        <f>IF(D59="","",IF(COUNTIF($D$5:$D$304,D59)&gt;1,"重なり",""))</f>
      </c>
    </row>
    <row r="60" spans="1:5" x14ac:dyDescent="0.25">
      <c r="A60" s="25">
        <f>ROW()-4</f>
      </c>
      <c r="B60" s="26">
        <f>IF(A60&gt;$B$2,"",IF(COUNTIF($D$5:$D$304,A60)=0,"抜け",""))</f>
      </c>
      <c r="D60" s="23"/>
      <c r="E60" s="26">
        <f>IF(D60="","",IF(COUNTIF($D$5:$D$304,D60)&gt;1,"重なり",""))</f>
      </c>
    </row>
    <row r="61" spans="1:5" x14ac:dyDescent="0.25">
      <c r="A61" s="25">
        <f>ROW()-4</f>
      </c>
      <c r="B61" s="26">
        <f>IF(A61&gt;$B$2,"",IF(COUNTIF($D$5:$D$304,A61)=0,"抜け",""))</f>
      </c>
      <c r="D61" s="23"/>
      <c r="E61" s="26">
        <f>IF(D61="","",IF(COUNTIF($D$5:$D$304,D61)&gt;1,"重なり",""))</f>
      </c>
    </row>
    <row r="62" spans="1:5" x14ac:dyDescent="0.25">
      <c r="A62" s="25">
        <f>ROW()-4</f>
      </c>
      <c r="B62" s="26">
        <f>IF(A62&gt;$B$2,"",IF(COUNTIF($D$5:$D$304,A62)=0,"抜け",""))</f>
      </c>
      <c r="D62" s="23"/>
      <c r="E62" s="26">
        <f>IF(D62="","",IF(COUNTIF($D$5:$D$304,D62)&gt;1,"重なり",""))</f>
      </c>
    </row>
    <row r="63" spans="1:5" x14ac:dyDescent="0.25">
      <c r="A63" s="25">
        <f>ROW()-4</f>
      </c>
      <c r="B63" s="26">
        <f>IF(A63&gt;$B$2,"",IF(COUNTIF($D$5:$D$304,A63)=0,"抜け",""))</f>
      </c>
      <c r="D63" s="23"/>
      <c r="E63" s="26">
        <f>IF(D63="","",IF(COUNTIF($D$5:$D$304,D63)&gt;1,"重なり",""))</f>
      </c>
    </row>
    <row r="64" spans="1:5" x14ac:dyDescent="0.25">
      <c r="A64" s="25">
        <f>ROW()-4</f>
      </c>
      <c r="B64" s="26">
        <f>IF(A64&gt;$B$2,"",IF(COUNTIF($D$5:$D$304,A64)=0,"抜け",""))</f>
      </c>
      <c r="D64" s="23"/>
      <c r="E64" s="26">
        <f>IF(D64="","",IF(COUNTIF($D$5:$D$304,D64)&gt;1,"重なり",""))</f>
      </c>
    </row>
    <row r="65" spans="1:5" x14ac:dyDescent="0.25">
      <c r="A65" s="25">
        <f>ROW()-4</f>
      </c>
      <c r="B65" s="26">
        <f>IF(A65&gt;$B$2,"",IF(COUNTIF($D$5:$D$304,A65)=0,"抜け",""))</f>
      </c>
      <c r="D65" s="23"/>
      <c r="E65" s="26">
        <f>IF(D65="","",IF(COUNTIF($D$5:$D$304,D65)&gt;1,"重なり",""))</f>
      </c>
    </row>
    <row r="66" spans="1:5" x14ac:dyDescent="0.25">
      <c r="A66" s="25">
        <f>ROW()-4</f>
      </c>
      <c r="B66" s="26">
        <f>IF(A66&gt;$B$2,"",IF(COUNTIF($D$5:$D$304,A66)=0,"抜け",""))</f>
      </c>
      <c r="D66" s="23"/>
      <c r="E66" s="26">
        <f>IF(D66="","",IF(COUNTIF($D$5:$D$304,D66)&gt;1,"重なり",""))</f>
      </c>
    </row>
    <row r="67" spans="1:5" x14ac:dyDescent="0.25">
      <c r="A67" s="25">
        <f>ROW()-4</f>
      </c>
      <c r="B67" s="26">
        <f>IF(A67&gt;$B$2,"",IF(COUNTIF($D$5:$D$304,A67)=0,"抜け",""))</f>
      </c>
      <c r="D67" s="23"/>
      <c r="E67" s="26">
        <f>IF(D67="","",IF(COUNTIF($D$5:$D$304,D67)&gt;1,"重なり",""))</f>
      </c>
    </row>
    <row r="68" spans="1:5" x14ac:dyDescent="0.25">
      <c r="A68" s="25">
        <f>ROW()-4</f>
      </c>
      <c r="B68" s="26">
        <f>IF(A68&gt;$B$2,"",IF(COUNTIF($D$5:$D$304,A68)=0,"抜け",""))</f>
      </c>
      <c r="D68" s="23"/>
      <c r="E68" s="26">
        <f>IF(D68="","",IF(COUNTIF($D$5:$D$304,D68)&gt;1,"重なり",""))</f>
      </c>
    </row>
    <row r="69" spans="1:5" x14ac:dyDescent="0.25">
      <c r="A69" s="25">
        <f>ROW()-4</f>
      </c>
      <c r="B69" s="26">
        <f>IF(A69&gt;$B$2,"",IF(COUNTIF($D$5:$D$304,A69)=0,"抜け",""))</f>
      </c>
      <c r="D69" s="23"/>
      <c r="E69" s="26">
        <f>IF(D69="","",IF(COUNTIF($D$5:$D$304,D69)&gt;1,"重なり",""))</f>
      </c>
    </row>
    <row r="70" spans="1:5" x14ac:dyDescent="0.25">
      <c r="A70" s="25">
        <f>ROW()-4</f>
      </c>
      <c r="B70" s="26">
        <f>IF(A70&gt;$B$2,"",IF(COUNTIF($D$5:$D$304,A70)=0,"抜け",""))</f>
      </c>
      <c r="D70" s="23"/>
      <c r="E70" s="26">
        <f>IF(D70="","",IF(COUNTIF($D$5:$D$304,D70)&gt;1,"重なり",""))</f>
      </c>
    </row>
    <row r="71" spans="1:5" x14ac:dyDescent="0.25">
      <c r="A71" s="25">
        <f>ROW()-4</f>
      </c>
      <c r="B71" s="26">
        <f>IF(A71&gt;$B$2,"",IF(COUNTIF($D$5:$D$304,A71)=0,"抜け",""))</f>
      </c>
      <c r="D71" s="23"/>
      <c r="E71" s="26">
        <f>IF(D71="","",IF(COUNTIF($D$5:$D$304,D71)&gt;1,"重なり",""))</f>
      </c>
    </row>
    <row r="72" spans="1:5" x14ac:dyDescent="0.25">
      <c r="A72" s="25">
        <f>ROW()-4</f>
      </c>
      <c r="B72" s="26">
        <f>IF(A72&gt;$B$2,"",IF(COUNTIF($D$5:$D$304,A72)=0,"抜け",""))</f>
      </c>
      <c r="D72" s="23"/>
      <c r="E72" s="26">
        <f>IF(D72="","",IF(COUNTIF($D$5:$D$304,D72)&gt;1,"重なり",""))</f>
      </c>
    </row>
    <row r="73" spans="1:5" x14ac:dyDescent="0.25">
      <c r="A73" s="25">
        <f>ROW()-4</f>
      </c>
      <c r="B73" s="26">
        <f>IF(A73&gt;$B$2,"",IF(COUNTIF($D$5:$D$304,A73)=0,"抜け",""))</f>
      </c>
      <c r="D73" s="23"/>
      <c r="E73" s="26">
        <f>IF(D73="","",IF(COUNTIF($D$5:$D$304,D73)&gt;1,"重なり",""))</f>
      </c>
    </row>
    <row r="74" spans="1:5" x14ac:dyDescent="0.25">
      <c r="A74" s="25">
        <f>ROW()-4</f>
      </c>
      <c r="B74" s="26">
        <f>IF(A74&gt;$B$2,"",IF(COUNTIF($D$5:$D$304,A74)=0,"抜け",""))</f>
      </c>
      <c r="D74" s="23"/>
      <c r="E74" s="26">
        <f>IF(D74="","",IF(COUNTIF($D$5:$D$304,D74)&gt;1,"重なり",""))</f>
      </c>
    </row>
    <row r="75" spans="1:5" x14ac:dyDescent="0.25">
      <c r="A75" s="25">
        <f>ROW()-4</f>
      </c>
      <c r="B75" s="26">
        <f>IF(A75&gt;$B$2,"",IF(COUNTIF($D$5:$D$304,A75)=0,"抜け",""))</f>
      </c>
      <c r="D75" s="23"/>
      <c r="E75" s="26">
        <f>IF(D75="","",IF(COUNTIF($D$5:$D$304,D75)&gt;1,"重なり",""))</f>
      </c>
    </row>
    <row r="76" spans="1:5" x14ac:dyDescent="0.25">
      <c r="A76" s="25">
        <f>ROW()-4</f>
      </c>
      <c r="B76" s="26">
        <f>IF(A76&gt;$B$2,"",IF(COUNTIF($D$5:$D$304,A76)=0,"抜け",""))</f>
      </c>
      <c r="D76" s="23"/>
      <c r="E76" s="26">
        <f>IF(D76="","",IF(COUNTIF($D$5:$D$304,D76)&gt;1,"重なり",""))</f>
      </c>
    </row>
    <row r="77" spans="1:5" x14ac:dyDescent="0.25">
      <c r="A77" s="25">
        <f>ROW()-4</f>
      </c>
      <c r="B77" s="26">
        <f>IF(A77&gt;$B$2,"",IF(COUNTIF($D$5:$D$304,A77)=0,"抜け",""))</f>
      </c>
      <c r="D77" s="23"/>
      <c r="E77" s="26">
        <f>IF(D77="","",IF(COUNTIF($D$5:$D$304,D77)&gt;1,"重なり",""))</f>
      </c>
    </row>
    <row r="78" spans="1:5" x14ac:dyDescent="0.25">
      <c r="A78" s="25">
        <f>ROW()-4</f>
      </c>
      <c r="B78" s="26">
        <f>IF(A78&gt;$B$2,"",IF(COUNTIF($D$5:$D$304,A78)=0,"抜け",""))</f>
      </c>
      <c r="D78" s="23"/>
      <c r="E78" s="26">
        <f>IF(D78="","",IF(COUNTIF($D$5:$D$304,D78)&gt;1,"重なり",""))</f>
      </c>
    </row>
    <row r="79" spans="1:5" x14ac:dyDescent="0.25">
      <c r="A79" s="25">
        <f>ROW()-4</f>
      </c>
      <c r="B79" s="26">
        <f>IF(A79&gt;$B$2,"",IF(COUNTIF($D$5:$D$304,A79)=0,"抜け",""))</f>
      </c>
      <c r="D79" s="23"/>
      <c r="E79" s="26">
        <f>IF(D79="","",IF(COUNTIF($D$5:$D$304,D79)&gt;1,"重なり",""))</f>
      </c>
    </row>
    <row r="80" spans="1:5" x14ac:dyDescent="0.25">
      <c r="A80" s="25">
        <f>ROW()-4</f>
      </c>
      <c r="B80" s="26">
        <f>IF(A80&gt;$B$2,"",IF(COUNTIF($D$5:$D$304,A80)=0,"抜け",""))</f>
      </c>
      <c r="D80" s="23"/>
      <c r="E80" s="26">
        <f>IF(D80="","",IF(COUNTIF($D$5:$D$304,D80)&gt;1,"重なり",""))</f>
      </c>
    </row>
    <row r="81" spans="1:5" x14ac:dyDescent="0.25">
      <c r="A81" s="25">
        <f>ROW()-4</f>
      </c>
      <c r="B81" s="26">
        <f>IF(A81&gt;$B$2,"",IF(COUNTIF($D$5:$D$304,A81)=0,"抜け",""))</f>
      </c>
      <c r="D81" s="23"/>
      <c r="E81" s="26">
        <f>IF(D81="","",IF(COUNTIF($D$5:$D$304,D81)&gt;1,"重なり",""))</f>
      </c>
    </row>
    <row r="82" spans="1:5" x14ac:dyDescent="0.25">
      <c r="A82" s="25">
        <f>ROW()-4</f>
      </c>
      <c r="B82" s="26">
        <f>IF(A82&gt;$B$2,"",IF(COUNTIF($D$5:$D$304,A82)=0,"抜け",""))</f>
      </c>
      <c r="D82" s="23"/>
      <c r="E82" s="26">
        <f>IF(D82="","",IF(COUNTIF($D$5:$D$304,D82)&gt;1,"重なり",""))</f>
      </c>
    </row>
    <row r="83" spans="1:5" x14ac:dyDescent="0.25">
      <c r="A83" s="25">
        <f>ROW()-4</f>
      </c>
      <c r="B83" s="26">
        <f>IF(A83&gt;$B$2,"",IF(COUNTIF($D$5:$D$304,A83)=0,"抜け",""))</f>
      </c>
      <c r="D83" s="23"/>
      <c r="E83" s="26">
        <f>IF(D83="","",IF(COUNTIF($D$5:$D$304,D83)&gt;1,"重なり",""))</f>
      </c>
    </row>
    <row r="84" spans="1:5" x14ac:dyDescent="0.25">
      <c r="A84" s="25">
        <f>ROW()-4</f>
      </c>
      <c r="B84" s="26">
        <f>IF(A84&gt;$B$2,"",IF(COUNTIF($D$5:$D$304,A84)=0,"抜け",""))</f>
      </c>
      <c r="D84" s="23"/>
      <c r="E84" s="26">
        <f>IF(D84="","",IF(COUNTIF($D$5:$D$304,D84)&gt;1,"重なり",""))</f>
      </c>
    </row>
    <row r="85" spans="1:5" x14ac:dyDescent="0.25">
      <c r="A85" s="25">
        <f>ROW()-4</f>
      </c>
      <c r="B85" s="26">
        <f>IF(A85&gt;$B$2,"",IF(COUNTIF($D$5:$D$304,A85)=0,"抜け",""))</f>
      </c>
      <c r="D85" s="23"/>
      <c r="E85" s="26">
        <f>IF(D85="","",IF(COUNTIF($D$5:$D$304,D85)&gt;1,"重なり",""))</f>
      </c>
    </row>
    <row r="86" spans="1:5" x14ac:dyDescent="0.25">
      <c r="A86" s="25">
        <f>ROW()-4</f>
      </c>
      <c r="B86" s="26">
        <f>IF(A86&gt;$B$2,"",IF(COUNTIF($D$5:$D$304,A86)=0,"抜け",""))</f>
      </c>
      <c r="D86" s="23"/>
      <c r="E86" s="26">
        <f>IF(D86="","",IF(COUNTIF($D$5:$D$304,D86)&gt;1,"重なり",""))</f>
      </c>
    </row>
    <row r="87" spans="1:5" x14ac:dyDescent="0.25">
      <c r="A87" s="25">
        <f>ROW()-4</f>
      </c>
      <c r="B87" s="26">
        <f>IF(A87&gt;$B$2,"",IF(COUNTIF($D$5:$D$304,A87)=0,"抜け",""))</f>
      </c>
      <c r="D87" s="23"/>
      <c r="E87" s="26">
        <f>IF(D87="","",IF(COUNTIF($D$5:$D$304,D87)&gt;1,"重なり",""))</f>
      </c>
    </row>
    <row r="88" spans="1:5" x14ac:dyDescent="0.25">
      <c r="A88" s="25">
        <f>ROW()-4</f>
      </c>
      <c r="B88" s="26">
        <f>IF(A88&gt;$B$2,"",IF(COUNTIF($D$5:$D$304,A88)=0,"抜け",""))</f>
      </c>
      <c r="D88" s="23"/>
      <c r="E88" s="26">
        <f>IF(D88="","",IF(COUNTIF($D$5:$D$304,D88)&gt;1,"重なり",""))</f>
      </c>
    </row>
    <row r="89" spans="1:5" x14ac:dyDescent="0.25">
      <c r="A89" s="25">
        <f>ROW()-4</f>
      </c>
      <c r="B89" s="26">
        <f>IF(A89&gt;$B$2,"",IF(COUNTIF($D$5:$D$304,A89)=0,"抜け",""))</f>
      </c>
      <c r="D89" s="23"/>
      <c r="E89" s="26">
        <f>IF(D89="","",IF(COUNTIF($D$5:$D$304,D89)&gt;1,"重なり",""))</f>
      </c>
    </row>
    <row r="90" spans="1:5" x14ac:dyDescent="0.25">
      <c r="A90" s="25">
        <f>ROW()-4</f>
      </c>
      <c r="B90" s="26">
        <f>IF(A90&gt;$B$2,"",IF(COUNTIF($D$5:$D$304,A90)=0,"抜け",""))</f>
      </c>
      <c r="D90" s="23"/>
      <c r="E90" s="26">
        <f>IF(D90="","",IF(COUNTIF($D$5:$D$304,D90)&gt;1,"重なり",""))</f>
      </c>
    </row>
    <row r="91" spans="1:5" x14ac:dyDescent="0.25">
      <c r="A91" s="25">
        <f>ROW()-4</f>
      </c>
      <c r="B91" s="26">
        <f>IF(A91&gt;$B$2,"",IF(COUNTIF($D$5:$D$304,A91)=0,"抜け",""))</f>
      </c>
      <c r="D91" s="23"/>
      <c r="E91" s="26">
        <f>IF(D91="","",IF(COUNTIF($D$5:$D$304,D91)&gt;1,"重なり",""))</f>
      </c>
    </row>
    <row r="92" spans="1:5" x14ac:dyDescent="0.25">
      <c r="A92" s="25">
        <f>ROW()-4</f>
      </c>
      <c r="B92" s="26">
        <f>IF(A92&gt;$B$2,"",IF(COUNTIF($D$5:$D$304,A92)=0,"抜け",""))</f>
      </c>
      <c r="D92" s="23"/>
      <c r="E92" s="26">
        <f>IF(D92="","",IF(COUNTIF($D$5:$D$304,D92)&gt;1,"重なり",""))</f>
      </c>
    </row>
    <row r="93" spans="1:5" x14ac:dyDescent="0.25">
      <c r="A93" s="25">
        <f>ROW()-4</f>
      </c>
      <c r="B93" s="26">
        <f>IF(A93&gt;$B$2,"",IF(COUNTIF($D$5:$D$304,A93)=0,"抜け",""))</f>
      </c>
      <c r="D93" s="23"/>
      <c r="E93" s="26">
        <f>IF(D93="","",IF(COUNTIF($D$5:$D$304,D93)&gt;1,"重なり",""))</f>
      </c>
    </row>
    <row r="94" spans="1:5" x14ac:dyDescent="0.25">
      <c r="A94" s="25">
        <f>ROW()-4</f>
      </c>
      <c r="B94" s="26">
        <f>IF(A94&gt;$B$2,"",IF(COUNTIF($D$5:$D$304,A94)=0,"抜け",""))</f>
      </c>
      <c r="D94" s="23"/>
      <c r="E94" s="26">
        <f>IF(D94="","",IF(COUNTIF($D$5:$D$304,D94)&gt;1,"重なり",""))</f>
      </c>
    </row>
    <row r="95" spans="1:5" x14ac:dyDescent="0.25">
      <c r="A95" s="25">
        <f>ROW()-4</f>
      </c>
      <c r="B95" s="26">
        <f>IF(A95&gt;$B$2,"",IF(COUNTIF($D$5:$D$304,A95)=0,"抜け",""))</f>
      </c>
      <c r="D95" s="23"/>
      <c r="E95" s="26">
        <f>IF(D95="","",IF(COUNTIF($D$5:$D$304,D95)&gt;1,"重なり",""))</f>
      </c>
    </row>
    <row r="96" spans="1:5" x14ac:dyDescent="0.25">
      <c r="A96" s="25">
        <f>ROW()-4</f>
      </c>
      <c r="B96" s="26">
        <f>IF(A96&gt;$B$2,"",IF(COUNTIF($D$5:$D$304,A96)=0,"抜け",""))</f>
      </c>
      <c r="D96" s="23"/>
      <c r="E96" s="26">
        <f>IF(D96="","",IF(COUNTIF($D$5:$D$304,D96)&gt;1,"重なり",""))</f>
      </c>
    </row>
    <row r="97" spans="1:5" x14ac:dyDescent="0.25">
      <c r="A97" s="25">
        <f>ROW()-4</f>
      </c>
      <c r="B97" s="26">
        <f>IF(A97&gt;$B$2,"",IF(COUNTIF($D$5:$D$304,A97)=0,"抜け",""))</f>
      </c>
      <c r="D97" s="23"/>
      <c r="E97" s="26">
        <f>IF(D97="","",IF(COUNTIF($D$5:$D$304,D97)&gt;1,"重なり",""))</f>
      </c>
    </row>
    <row r="98" spans="1:5" x14ac:dyDescent="0.25">
      <c r="A98" s="25">
        <f>ROW()-4</f>
      </c>
      <c r="B98" s="26">
        <f>IF(A98&gt;$B$2,"",IF(COUNTIF($D$5:$D$304,A98)=0,"抜け",""))</f>
      </c>
      <c r="D98" s="23"/>
      <c r="E98" s="26">
        <f>IF(D98="","",IF(COUNTIF($D$5:$D$304,D98)&gt;1,"重なり",""))</f>
      </c>
    </row>
    <row r="99" spans="1:5" x14ac:dyDescent="0.25">
      <c r="A99" s="25">
        <f>ROW()-4</f>
      </c>
      <c r="B99" s="26">
        <f>IF(A99&gt;$B$2,"",IF(COUNTIF($D$5:$D$304,A99)=0,"抜け",""))</f>
      </c>
      <c r="D99" s="23"/>
      <c r="E99" s="26">
        <f>IF(D99="","",IF(COUNTIF($D$5:$D$304,D99)&gt;1,"重なり",""))</f>
      </c>
    </row>
    <row r="100" spans="1:5" x14ac:dyDescent="0.25">
      <c r="A100" s="25">
        <f>ROW()-4</f>
      </c>
      <c r="B100" s="26">
        <f>IF(A100&gt;$B$2,"",IF(COUNTIF($D$5:$D$304,A100)=0,"抜け",""))</f>
      </c>
      <c r="D100" s="23"/>
      <c r="E100" s="26">
        <f>IF(D100="","",IF(COUNTIF($D$5:$D$304,D100)&gt;1,"重なり",""))</f>
      </c>
    </row>
    <row r="101" spans="1:5" x14ac:dyDescent="0.25">
      <c r="A101" s="25">
        <f>ROW()-4</f>
      </c>
      <c r="B101" s="26">
        <f>IF(A101&gt;$B$2,"",IF(COUNTIF($D$5:$D$304,A101)=0,"抜け",""))</f>
      </c>
      <c r="D101" s="23"/>
      <c r="E101" s="26">
        <f>IF(D101="","",IF(COUNTIF($D$5:$D$304,D101)&gt;1,"重なり",""))</f>
      </c>
    </row>
    <row r="102" spans="1:5" x14ac:dyDescent="0.25">
      <c r="A102" s="25">
        <f>ROW()-4</f>
      </c>
      <c r="B102" s="26">
        <f>IF(A102&gt;$B$2,"",IF(COUNTIF($D$5:$D$304,A102)=0,"抜け",""))</f>
      </c>
      <c r="D102" s="23"/>
      <c r="E102" s="26">
        <f>IF(D102="","",IF(COUNTIF($D$5:$D$304,D102)&gt;1,"重なり",""))</f>
      </c>
    </row>
    <row r="103" spans="1:5" x14ac:dyDescent="0.25">
      <c r="A103" s="25">
        <f>ROW()-4</f>
      </c>
      <c r="B103" s="26">
        <f>IF(A103&gt;$B$2,"",IF(COUNTIF($D$5:$D$304,A103)=0,"抜け",""))</f>
      </c>
      <c r="D103" s="23"/>
      <c r="E103" s="26">
        <f>IF(D103="","",IF(COUNTIF($D$5:$D$304,D103)&gt;1,"重なり",""))</f>
      </c>
    </row>
    <row r="104" spans="1:5" x14ac:dyDescent="0.25">
      <c r="A104" s="25">
        <f>ROW()-4</f>
      </c>
      <c r="B104" s="26">
        <f>IF(A104&gt;$B$2,"",IF(COUNTIF($D$5:$D$304,A104)=0,"抜け",""))</f>
      </c>
      <c r="D104" s="23"/>
      <c r="E104" s="26">
        <f>IF(D104="","",IF(COUNTIF($D$5:$D$304,D104)&gt;1,"重なり",""))</f>
      </c>
    </row>
    <row r="105" spans="1:5" x14ac:dyDescent="0.25">
      <c r="A105" s="25">
        <f>ROW()-4</f>
      </c>
      <c r="B105" s="26">
        <f>IF(A105&gt;$B$2,"",IF(COUNTIF($D$5:$D$304,A105)=0,"抜け",""))</f>
      </c>
      <c r="D105" s="23"/>
      <c r="E105" s="26">
        <f>IF(D105="","",IF(COUNTIF($D$5:$D$304,D105)&gt;1,"重なり",""))</f>
      </c>
    </row>
    <row r="106" spans="1:5" x14ac:dyDescent="0.25">
      <c r="A106" s="25">
        <f>ROW()-4</f>
      </c>
      <c r="B106" s="26">
        <f>IF(A106&gt;$B$2,"",IF(COUNTIF($D$5:$D$304,A106)=0,"抜け",""))</f>
      </c>
      <c r="D106" s="23"/>
      <c r="E106" s="26">
        <f>IF(D106="","",IF(COUNTIF($D$5:$D$304,D106)&gt;1,"重なり",""))</f>
      </c>
    </row>
    <row r="107" spans="1:5" x14ac:dyDescent="0.25">
      <c r="A107" s="25">
        <f>ROW()-4</f>
      </c>
      <c r="B107" s="26">
        <f>IF(A107&gt;$B$2,"",IF(COUNTIF($D$5:$D$304,A107)=0,"抜け",""))</f>
      </c>
      <c r="D107" s="23"/>
      <c r="E107" s="26">
        <f>IF(D107="","",IF(COUNTIF($D$5:$D$304,D107)&gt;1,"重なり",""))</f>
      </c>
    </row>
    <row r="108" spans="1:5" x14ac:dyDescent="0.25">
      <c r="A108" s="25">
        <f>ROW()-4</f>
      </c>
      <c r="B108" s="26">
        <f>IF(A108&gt;$B$2,"",IF(COUNTIF($D$5:$D$304,A108)=0,"抜け",""))</f>
      </c>
      <c r="D108" s="23"/>
      <c r="E108" s="26">
        <f>IF(D108="","",IF(COUNTIF($D$5:$D$304,D108)&gt;1,"重なり",""))</f>
      </c>
    </row>
    <row r="109" spans="1:5" x14ac:dyDescent="0.25">
      <c r="A109" s="25">
        <f>ROW()-4</f>
      </c>
      <c r="B109" s="26">
        <f>IF(A109&gt;$B$2,"",IF(COUNTIF($D$5:$D$304,A109)=0,"抜け",""))</f>
      </c>
      <c r="D109" s="23"/>
      <c r="E109" s="26">
        <f>IF(D109="","",IF(COUNTIF($D$5:$D$304,D109)&gt;1,"重なり",""))</f>
      </c>
    </row>
    <row r="110" spans="1:5" x14ac:dyDescent="0.25">
      <c r="A110" s="25">
        <f>ROW()-4</f>
      </c>
      <c r="B110" s="26">
        <f>IF(A110&gt;$B$2,"",IF(COUNTIF($D$5:$D$304,A110)=0,"抜け",""))</f>
      </c>
      <c r="D110" s="23"/>
      <c r="E110" s="26">
        <f>IF(D110="","",IF(COUNTIF($D$5:$D$304,D110)&gt;1,"重なり",""))</f>
      </c>
    </row>
    <row r="111" spans="1:5" x14ac:dyDescent="0.25">
      <c r="A111" s="25">
        <f>ROW()-4</f>
      </c>
      <c r="B111" s="26">
        <f>IF(A111&gt;$B$2,"",IF(COUNTIF($D$5:$D$304,A111)=0,"抜け",""))</f>
      </c>
      <c r="D111" s="23"/>
      <c r="E111" s="26">
        <f>IF(D111="","",IF(COUNTIF($D$5:$D$304,D111)&gt;1,"重なり",""))</f>
      </c>
    </row>
    <row r="112" spans="1:5" x14ac:dyDescent="0.25">
      <c r="A112" s="25">
        <f>ROW()-4</f>
      </c>
      <c r="B112" s="26">
        <f>IF(A112&gt;$B$2,"",IF(COUNTIF($D$5:$D$304,A112)=0,"抜け",""))</f>
      </c>
      <c r="D112" s="23"/>
      <c r="E112" s="26">
        <f>IF(D112="","",IF(COUNTIF($D$5:$D$304,D112)&gt;1,"重なり",""))</f>
      </c>
    </row>
    <row r="113" spans="1:5" x14ac:dyDescent="0.25">
      <c r="A113" s="25">
        <f>ROW()-4</f>
      </c>
      <c r="B113" s="26">
        <f>IF(A113&gt;$B$2,"",IF(COUNTIF($D$5:$D$304,A113)=0,"抜け",""))</f>
      </c>
      <c r="D113" s="23"/>
      <c r="E113" s="26">
        <f>IF(D113="","",IF(COUNTIF($D$5:$D$304,D113)&gt;1,"重なり",""))</f>
      </c>
    </row>
    <row r="114" spans="1:5" x14ac:dyDescent="0.25">
      <c r="A114" s="25">
        <f>ROW()-4</f>
      </c>
      <c r="B114" s="26">
        <f>IF(A114&gt;$B$2,"",IF(COUNTIF($D$5:$D$304,A114)=0,"抜け",""))</f>
      </c>
      <c r="D114" s="23"/>
      <c r="E114" s="26">
        <f>IF(D114="","",IF(COUNTIF($D$5:$D$304,D114)&gt;1,"重なり",""))</f>
      </c>
    </row>
    <row r="115" spans="1:5" x14ac:dyDescent="0.25">
      <c r="A115" s="25">
        <f>ROW()-4</f>
      </c>
      <c r="B115" s="26">
        <f>IF(A115&gt;$B$2,"",IF(COUNTIF($D$5:$D$304,A115)=0,"抜け",""))</f>
      </c>
      <c r="D115" s="23"/>
      <c r="E115" s="26">
        <f>IF(D115="","",IF(COUNTIF($D$5:$D$304,D115)&gt;1,"重なり",""))</f>
      </c>
    </row>
    <row r="116" spans="1:5" x14ac:dyDescent="0.25">
      <c r="A116" s="25">
        <f>ROW()-4</f>
      </c>
      <c r="B116" s="26">
        <f>IF(A116&gt;$B$2,"",IF(COUNTIF($D$5:$D$304,A116)=0,"抜け",""))</f>
      </c>
      <c r="D116" s="23"/>
      <c r="E116" s="26">
        <f>IF(D116="","",IF(COUNTIF($D$5:$D$304,D116)&gt;1,"重なり",""))</f>
      </c>
    </row>
    <row r="117" spans="1:5" x14ac:dyDescent="0.25">
      <c r="A117" s="25">
        <f>ROW()-4</f>
      </c>
      <c r="B117" s="26">
        <f>IF(A117&gt;$B$2,"",IF(COUNTIF($D$5:$D$304,A117)=0,"抜け",""))</f>
      </c>
      <c r="D117" s="23"/>
      <c r="E117" s="26">
        <f>IF(D117="","",IF(COUNTIF($D$5:$D$304,D117)&gt;1,"重なり",""))</f>
      </c>
    </row>
    <row r="118" spans="1:5" x14ac:dyDescent="0.25">
      <c r="A118" s="25">
        <f>ROW()-4</f>
      </c>
      <c r="B118" s="26">
        <f>IF(A118&gt;$B$2,"",IF(COUNTIF($D$5:$D$304,A118)=0,"抜け",""))</f>
      </c>
      <c r="D118" s="23"/>
      <c r="E118" s="26">
        <f>IF(D118="","",IF(COUNTIF($D$5:$D$304,D118)&gt;1,"重なり",""))</f>
      </c>
    </row>
    <row r="119" spans="1:5" x14ac:dyDescent="0.25">
      <c r="A119" s="25">
        <f>ROW()-4</f>
      </c>
      <c r="B119" s="26">
        <f>IF(A119&gt;$B$2,"",IF(COUNTIF($D$5:$D$304,A119)=0,"抜け",""))</f>
      </c>
      <c r="D119" s="23"/>
      <c r="E119" s="26">
        <f>IF(D119="","",IF(COUNTIF($D$5:$D$304,D119)&gt;1,"重なり",""))</f>
      </c>
    </row>
    <row r="120" spans="1:5" x14ac:dyDescent="0.25">
      <c r="A120" s="25">
        <f>ROW()-4</f>
      </c>
      <c r="B120" s="26">
        <f>IF(A120&gt;$B$2,"",IF(COUNTIF($D$5:$D$304,A120)=0,"抜け",""))</f>
      </c>
      <c r="D120" s="23"/>
      <c r="E120" s="26">
        <f>IF(D120="","",IF(COUNTIF($D$5:$D$304,D120)&gt;1,"重なり",""))</f>
      </c>
    </row>
    <row r="121" spans="1:5" x14ac:dyDescent="0.25">
      <c r="A121" s="25">
        <f>ROW()-4</f>
      </c>
      <c r="B121" s="26">
        <f>IF(A121&gt;$B$2,"",IF(COUNTIF($D$5:$D$304,A121)=0,"抜け",""))</f>
      </c>
      <c r="D121" s="23"/>
      <c r="E121" s="26">
        <f>IF(D121="","",IF(COUNTIF($D$5:$D$304,D121)&gt;1,"重なり",""))</f>
      </c>
    </row>
    <row r="122" spans="1:5" x14ac:dyDescent="0.25">
      <c r="A122" s="25">
        <f>ROW()-4</f>
      </c>
      <c r="B122" s="26">
        <f>IF(A122&gt;$B$2,"",IF(COUNTIF($D$5:$D$304,A122)=0,"抜け",""))</f>
      </c>
      <c r="D122" s="23"/>
      <c r="E122" s="26">
        <f>IF(D122="","",IF(COUNTIF($D$5:$D$304,D122)&gt;1,"重なり",""))</f>
      </c>
    </row>
    <row r="123" spans="1:5" x14ac:dyDescent="0.25">
      <c r="A123" s="25">
        <f>ROW()-4</f>
      </c>
      <c r="B123" s="26">
        <f>IF(A123&gt;$B$2,"",IF(COUNTIF($D$5:$D$304,A123)=0,"抜け",""))</f>
      </c>
      <c r="D123" s="23"/>
      <c r="E123" s="26">
        <f>IF(D123="","",IF(COUNTIF($D$5:$D$304,D123)&gt;1,"重なり",""))</f>
      </c>
    </row>
    <row r="124" spans="1:5" x14ac:dyDescent="0.25">
      <c r="A124" s="25">
        <f>ROW()-4</f>
      </c>
      <c r="B124" s="26">
        <f>IF(A124&gt;$B$2,"",IF(COUNTIF($D$5:$D$304,A124)=0,"抜け",""))</f>
      </c>
      <c r="D124" s="23"/>
      <c r="E124" s="26">
        <f>IF(D124="","",IF(COUNTIF($D$5:$D$304,D124)&gt;1,"重なり",""))</f>
      </c>
    </row>
    <row r="125" spans="1:5" x14ac:dyDescent="0.25">
      <c r="A125" s="25">
        <f>ROW()-4</f>
      </c>
      <c r="B125" s="26">
        <f>IF(A125&gt;$B$2,"",IF(COUNTIF($D$5:$D$304,A125)=0,"抜け",""))</f>
      </c>
      <c r="D125" s="23"/>
      <c r="E125" s="26">
        <f>IF(D125="","",IF(COUNTIF($D$5:$D$304,D125)&gt;1,"重なり",""))</f>
      </c>
    </row>
    <row r="126" spans="1:5" x14ac:dyDescent="0.25">
      <c r="A126" s="25">
        <f>ROW()-4</f>
      </c>
      <c r="B126" s="26">
        <f>IF(A126&gt;$B$2,"",IF(COUNTIF($D$5:$D$304,A126)=0,"抜け",""))</f>
      </c>
      <c r="D126" s="23"/>
      <c r="E126" s="26">
        <f>IF(D126="","",IF(COUNTIF($D$5:$D$304,D126)&gt;1,"重なり",""))</f>
      </c>
    </row>
    <row r="127" spans="1:5" x14ac:dyDescent="0.25">
      <c r="A127" s="25">
        <f>ROW()-4</f>
      </c>
      <c r="B127" s="26">
        <f>IF(A127&gt;$B$2,"",IF(COUNTIF($D$5:$D$304,A127)=0,"抜け",""))</f>
      </c>
      <c r="D127" s="23"/>
      <c r="E127" s="26">
        <f>IF(D127="","",IF(COUNTIF($D$5:$D$304,D127)&gt;1,"重なり",""))</f>
      </c>
    </row>
    <row r="128" spans="1:5" x14ac:dyDescent="0.25">
      <c r="A128" s="25">
        <f>ROW()-4</f>
      </c>
      <c r="B128" s="26">
        <f>IF(A128&gt;$B$2,"",IF(COUNTIF($D$5:$D$304,A128)=0,"抜け",""))</f>
      </c>
      <c r="D128" s="23"/>
      <c r="E128" s="26">
        <f>IF(D128="","",IF(COUNTIF($D$5:$D$304,D128)&gt;1,"重なり",""))</f>
      </c>
    </row>
    <row r="129" spans="1:5" x14ac:dyDescent="0.25">
      <c r="A129" s="25">
        <f>ROW()-4</f>
      </c>
      <c r="B129" s="26">
        <f>IF(A129&gt;$B$2,"",IF(COUNTIF($D$5:$D$304,A129)=0,"抜け",""))</f>
      </c>
      <c r="D129" s="23"/>
      <c r="E129" s="26">
        <f>IF(D129="","",IF(COUNTIF($D$5:$D$304,D129)&gt;1,"重なり",""))</f>
      </c>
    </row>
    <row r="130" spans="1:5" x14ac:dyDescent="0.25">
      <c r="A130" s="25">
        <f>ROW()-4</f>
      </c>
      <c r="B130" s="26">
        <f>IF(A130&gt;$B$2,"",IF(COUNTIF($D$5:$D$304,A130)=0,"抜け",""))</f>
      </c>
      <c r="D130" s="23"/>
      <c r="E130" s="26">
        <f>IF(D130="","",IF(COUNTIF($D$5:$D$304,D130)&gt;1,"重なり",""))</f>
      </c>
    </row>
    <row r="131" spans="1:5" x14ac:dyDescent="0.25">
      <c r="A131" s="25">
        <f>ROW()-4</f>
      </c>
      <c r="B131" s="26">
        <f>IF(A131&gt;$B$2,"",IF(COUNTIF($D$5:$D$304,A131)=0,"抜け",""))</f>
      </c>
      <c r="D131" s="23"/>
      <c r="E131" s="26">
        <f>IF(D131="","",IF(COUNTIF($D$5:$D$304,D131)&gt;1,"重なり",""))</f>
      </c>
    </row>
    <row r="132" spans="1:5" x14ac:dyDescent="0.25">
      <c r="A132" s="25">
        <f>ROW()-4</f>
      </c>
      <c r="B132" s="26">
        <f>IF(A132&gt;$B$2,"",IF(COUNTIF($D$5:$D$304,A132)=0,"抜け",""))</f>
      </c>
      <c r="D132" s="23"/>
      <c r="E132" s="26">
        <f>IF(D132="","",IF(COUNTIF($D$5:$D$304,D132)&gt;1,"重なり",""))</f>
      </c>
    </row>
    <row r="133" spans="1:5" x14ac:dyDescent="0.25">
      <c r="A133" s="25">
        <f>ROW()-4</f>
      </c>
      <c r="B133" s="26">
        <f>IF(A133&gt;$B$2,"",IF(COUNTIF($D$5:$D$304,A133)=0,"抜け",""))</f>
      </c>
      <c r="D133" s="23"/>
      <c r="E133" s="26">
        <f>IF(D133="","",IF(COUNTIF($D$5:$D$304,D133)&gt;1,"重なり",""))</f>
      </c>
    </row>
    <row r="134" spans="1:5" x14ac:dyDescent="0.25">
      <c r="A134" s="25">
        <f>ROW()-4</f>
      </c>
      <c r="B134" s="26">
        <f>IF(A134&gt;$B$2,"",IF(COUNTIF($D$5:$D$304,A134)=0,"抜け",""))</f>
      </c>
      <c r="D134" s="23"/>
      <c r="E134" s="26">
        <f>IF(D134="","",IF(COUNTIF($D$5:$D$304,D134)&gt;1,"重なり",""))</f>
      </c>
    </row>
    <row r="135" spans="1:5" x14ac:dyDescent="0.25">
      <c r="A135" s="25">
        <f>ROW()-4</f>
      </c>
      <c r="B135" s="26">
        <f>IF(A135&gt;$B$2,"",IF(COUNTIF($D$5:$D$304,A135)=0,"抜け",""))</f>
      </c>
      <c r="D135" s="23"/>
      <c r="E135" s="26">
        <f>IF(D135="","",IF(COUNTIF($D$5:$D$304,D135)&gt;1,"重なり",""))</f>
      </c>
    </row>
    <row r="136" spans="1:5" x14ac:dyDescent="0.25">
      <c r="A136" s="25">
        <f>ROW()-4</f>
      </c>
      <c r="B136" s="26">
        <f>IF(A136&gt;$B$2,"",IF(COUNTIF($D$5:$D$304,A136)=0,"抜け",""))</f>
      </c>
      <c r="D136" s="23"/>
      <c r="E136" s="26">
        <f>IF(D136="","",IF(COUNTIF($D$5:$D$304,D136)&gt;1,"重なり",""))</f>
      </c>
    </row>
    <row r="137" spans="1:5" x14ac:dyDescent="0.25">
      <c r="A137" s="25">
        <f>ROW()-4</f>
      </c>
      <c r="B137" s="26">
        <f>IF(A137&gt;$B$2,"",IF(COUNTIF($D$5:$D$304,A137)=0,"抜け",""))</f>
      </c>
      <c r="D137" s="23"/>
      <c r="E137" s="26">
        <f>IF(D137="","",IF(COUNTIF($D$5:$D$304,D137)&gt;1,"重なり",""))</f>
      </c>
    </row>
    <row r="138" spans="1:5" x14ac:dyDescent="0.25">
      <c r="A138" s="25">
        <f>ROW()-4</f>
      </c>
      <c r="B138" s="26">
        <f>IF(A138&gt;$B$2,"",IF(COUNTIF($D$5:$D$304,A138)=0,"抜け",""))</f>
      </c>
      <c r="D138" s="23"/>
      <c r="E138" s="26">
        <f>IF(D138="","",IF(COUNTIF($D$5:$D$304,D138)&gt;1,"重なり",""))</f>
      </c>
    </row>
    <row r="139" spans="1:5" x14ac:dyDescent="0.25">
      <c r="A139" s="25">
        <f>ROW()-4</f>
      </c>
      <c r="B139" s="26">
        <f>IF(A139&gt;$B$2,"",IF(COUNTIF($D$5:$D$304,A139)=0,"抜け",""))</f>
      </c>
      <c r="D139" s="23"/>
      <c r="E139" s="26">
        <f>IF(D139="","",IF(COUNTIF($D$5:$D$304,D139)&gt;1,"重なり",""))</f>
      </c>
    </row>
    <row r="140" spans="1:5" x14ac:dyDescent="0.25">
      <c r="A140" s="25">
        <f>ROW()-4</f>
      </c>
      <c r="B140" s="26">
        <f>IF(A140&gt;$B$2,"",IF(COUNTIF($D$5:$D$304,A140)=0,"抜け",""))</f>
      </c>
      <c r="D140" s="23"/>
      <c r="E140" s="26">
        <f>IF(D140="","",IF(COUNTIF($D$5:$D$304,D140)&gt;1,"重なり",""))</f>
      </c>
    </row>
    <row r="141" spans="1:5" x14ac:dyDescent="0.25">
      <c r="A141" s="25">
        <f>ROW()-4</f>
      </c>
      <c r="B141" s="26">
        <f>IF(A141&gt;$B$2,"",IF(COUNTIF($D$5:$D$304,A141)=0,"抜け",""))</f>
      </c>
      <c r="D141" s="23"/>
      <c r="E141" s="26">
        <f>IF(D141="","",IF(COUNTIF($D$5:$D$304,D141)&gt;1,"重なり",""))</f>
      </c>
    </row>
    <row r="142" spans="1:5" x14ac:dyDescent="0.25">
      <c r="A142" s="25">
        <f>ROW()-4</f>
      </c>
      <c r="B142" s="26">
        <f>IF(A142&gt;$B$2,"",IF(COUNTIF($D$5:$D$304,A142)=0,"抜け",""))</f>
      </c>
      <c r="D142" s="23"/>
      <c r="E142" s="26">
        <f>IF(D142="","",IF(COUNTIF($D$5:$D$304,D142)&gt;1,"重なり",""))</f>
      </c>
    </row>
    <row r="143" spans="1:5" x14ac:dyDescent="0.25">
      <c r="A143" s="25">
        <f>ROW()-4</f>
      </c>
      <c r="B143" s="26">
        <f>IF(A143&gt;$B$2,"",IF(COUNTIF($D$5:$D$304,A143)=0,"抜け",""))</f>
      </c>
      <c r="D143" s="23"/>
      <c r="E143" s="26">
        <f>IF(D143="","",IF(COUNTIF($D$5:$D$304,D143)&gt;1,"重なり",""))</f>
      </c>
    </row>
    <row r="144" spans="1:5" x14ac:dyDescent="0.25">
      <c r="A144" s="25">
        <f>ROW()-4</f>
      </c>
      <c r="B144" s="26">
        <f>IF(A144&gt;$B$2,"",IF(COUNTIF($D$5:$D$304,A144)=0,"抜け",""))</f>
      </c>
      <c r="D144" s="23"/>
      <c r="E144" s="26">
        <f>IF(D144="","",IF(COUNTIF($D$5:$D$304,D144)&gt;1,"重なり",""))</f>
      </c>
    </row>
    <row r="145" spans="1:5" x14ac:dyDescent="0.25">
      <c r="A145" s="25">
        <f>ROW()-4</f>
      </c>
      <c r="B145" s="26">
        <f>IF(A145&gt;$B$2,"",IF(COUNTIF($D$5:$D$304,A145)=0,"抜け",""))</f>
      </c>
      <c r="D145" s="23"/>
      <c r="E145" s="26">
        <f>IF(D145="","",IF(COUNTIF($D$5:$D$304,D145)&gt;1,"重なり",""))</f>
      </c>
    </row>
    <row r="146" spans="1:5" x14ac:dyDescent="0.25">
      <c r="A146" s="25">
        <f>ROW()-4</f>
      </c>
      <c r="B146" s="26">
        <f>IF(A146&gt;$B$2,"",IF(COUNTIF($D$5:$D$304,A146)=0,"抜け",""))</f>
      </c>
      <c r="D146" s="23"/>
      <c r="E146" s="26">
        <f>IF(D146="","",IF(COUNTIF($D$5:$D$304,D146)&gt;1,"重なり",""))</f>
      </c>
    </row>
    <row r="147" spans="1:5" x14ac:dyDescent="0.25">
      <c r="A147" s="25">
        <f>ROW()-4</f>
      </c>
      <c r="B147" s="26">
        <f>IF(A147&gt;$B$2,"",IF(COUNTIF($D$5:$D$304,A147)=0,"抜け",""))</f>
      </c>
      <c r="D147" s="23"/>
      <c r="E147" s="26">
        <f>IF(D147="","",IF(COUNTIF($D$5:$D$304,D147)&gt;1,"重なり",""))</f>
      </c>
    </row>
    <row r="148" spans="1:5" x14ac:dyDescent="0.25">
      <c r="A148" s="25">
        <f>ROW()-4</f>
      </c>
      <c r="B148" s="26">
        <f>IF(A148&gt;$B$2,"",IF(COUNTIF($D$5:$D$304,A148)=0,"抜け",""))</f>
      </c>
      <c r="D148" s="23"/>
      <c r="E148" s="26">
        <f>IF(D148="","",IF(COUNTIF($D$5:$D$304,D148)&gt;1,"重なり",""))</f>
      </c>
    </row>
    <row r="149" spans="1:5" x14ac:dyDescent="0.25">
      <c r="A149" s="25">
        <f>ROW()-4</f>
      </c>
      <c r="B149" s="26">
        <f>IF(A149&gt;$B$2,"",IF(COUNTIF($D$5:$D$304,A149)=0,"抜け",""))</f>
      </c>
      <c r="D149" s="23"/>
      <c r="E149" s="26">
        <f>IF(D149="","",IF(COUNTIF($D$5:$D$304,D149)&gt;1,"重なり",""))</f>
      </c>
    </row>
    <row r="150" spans="1:5" x14ac:dyDescent="0.25">
      <c r="A150" s="25">
        <f>ROW()-4</f>
      </c>
      <c r="B150" s="26">
        <f>IF(A150&gt;$B$2,"",IF(COUNTIF($D$5:$D$304,A150)=0,"抜け",""))</f>
      </c>
      <c r="D150" s="23"/>
      <c r="E150" s="26">
        <f>IF(D150="","",IF(COUNTIF($D$5:$D$304,D150)&gt;1,"重なり",""))</f>
      </c>
    </row>
    <row r="151" spans="1:5" x14ac:dyDescent="0.25">
      <c r="A151" s="25">
        <f>ROW()-4</f>
      </c>
      <c r="B151" s="26">
        <f>IF(A151&gt;$B$2,"",IF(COUNTIF($D$5:$D$304,A151)=0,"抜け",""))</f>
      </c>
      <c r="D151" s="23"/>
      <c r="E151" s="26">
        <f>IF(D151="","",IF(COUNTIF($D$5:$D$304,D151)&gt;1,"重なり",""))</f>
      </c>
    </row>
    <row r="152" spans="1:5" x14ac:dyDescent="0.25">
      <c r="A152" s="25">
        <f>ROW()-4</f>
      </c>
      <c r="B152" s="26">
        <f>IF(A152&gt;$B$2,"",IF(COUNTIF($D$5:$D$304,A152)=0,"抜け",""))</f>
      </c>
      <c r="D152" s="23"/>
      <c r="E152" s="26">
        <f>IF(D152="","",IF(COUNTIF($D$5:$D$304,D152)&gt;1,"重なり",""))</f>
      </c>
    </row>
    <row r="153" spans="1:5" x14ac:dyDescent="0.25">
      <c r="A153" s="25">
        <f>ROW()-4</f>
      </c>
      <c r="B153" s="26">
        <f>IF(A153&gt;$B$2,"",IF(COUNTIF($D$5:$D$304,A153)=0,"抜け",""))</f>
      </c>
      <c r="D153" s="23"/>
      <c r="E153" s="26">
        <f>IF(D153="","",IF(COUNTIF($D$5:$D$304,D153)&gt;1,"重なり",""))</f>
      </c>
    </row>
    <row r="154" spans="1:5" x14ac:dyDescent="0.25">
      <c r="A154" s="25">
        <f>ROW()-4</f>
      </c>
      <c r="B154" s="26">
        <f>IF(A154&gt;$B$2,"",IF(COUNTIF($D$5:$D$304,A154)=0,"抜け",""))</f>
      </c>
      <c r="D154" s="23"/>
      <c r="E154" s="26">
        <f>IF(D154="","",IF(COUNTIF($D$5:$D$304,D154)&gt;1,"重なり",""))</f>
      </c>
    </row>
    <row r="155" spans="1:5" x14ac:dyDescent="0.25">
      <c r="A155" s="25">
        <f>ROW()-4</f>
      </c>
      <c r="B155" s="26">
        <f>IF(A155&gt;$B$2,"",IF(COUNTIF($D$5:$D$304,A155)=0,"抜け",""))</f>
      </c>
      <c r="D155" s="23"/>
      <c r="E155" s="26">
        <f>IF(D155="","",IF(COUNTIF($D$5:$D$304,D155)&gt;1,"重なり",""))</f>
      </c>
    </row>
    <row r="156" spans="1:5" x14ac:dyDescent="0.25">
      <c r="A156" s="25">
        <f>ROW()-4</f>
      </c>
      <c r="B156" s="26">
        <f>IF(A156&gt;$B$2,"",IF(COUNTIF($D$5:$D$304,A156)=0,"抜け",""))</f>
      </c>
      <c r="D156" s="23"/>
      <c r="E156" s="26">
        <f>IF(D156="","",IF(COUNTIF($D$5:$D$304,D156)&gt;1,"重なり",""))</f>
      </c>
    </row>
    <row r="157" spans="1:5" x14ac:dyDescent="0.25">
      <c r="A157" s="25">
        <f>ROW()-4</f>
      </c>
      <c r="B157" s="26">
        <f>IF(A157&gt;$B$2,"",IF(COUNTIF($D$5:$D$304,A157)=0,"抜け",""))</f>
      </c>
      <c r="D157" s="23"/>
      <c r="E157" s="26">
        <f>IF(D157="","",IF(COUNTIF($D$5:$D$304,D157)&gt;1,"重なり",""))</f>
      </c>
    </row>
    <row r="158" spans="1:5" x14ac:dyDescent="0.25">
      <c r="A158" s="25">
        <f>ROW()-4</f>
      </c>
      <c r="B158" s="26">
        <f>IF(A158&gt;$B$2,"",IF(COUNTIF($D$5:$D$304,A158)=0,"抜け",""))</f>
      </c>
      <c r="D158" s="23"/>
      <c r="E158" s="26">
        <f>IF(D158="","",IF(COUNTIF($D$5:$D$304,D158)&gt;1,"重なり",""))</f>
      </c>
    </row>
    <row r="159" spans="1:5" x14ac:dyDescent="0.25">
      <c r="A159" s="25">
        <f>ROW()-4</f>
      </c>
      <c r="B159" s="26">
        <f>IF(A159&gt;$B$2,"",IF(COUNTIF($D$5:$D$304,A159)=0,"抜け",""))</f>
      </c>
      <c r="D159" s="23"/>
      <c r="E159" s="26">
        <f>IF(D159="","",IF(COUNTIF($D$5:$D$304,D159)&gt;1,"重なり",""))</f>
      </c>
    </row>
    <row r="160" spans="1:5" x14ac:dyDescent="0.25">
      <c r="A160" s="25">
        <f>ROW()-4</f>
      </c>
      <c r="B160" s="26">
        <f>IF(A160&gt;$B$2,"",IF(COUNTIF($D$5:$D$304,A160)=0,"抜け",""))</f>
      </c>
      <c r="D160" s="23"/>
      <c r="E160" s="26">
        <f>IF(D160="","",IF(COUNTIF($D$5:$D$304,D160)&gt;1,"重なり",""))</f>
      </c>
    </row>
    <row r="161" spans="1:5" x14ac:dyDescent="0.25">
      <c r="A161" s="25">
        <f>ROW()-4</f>
      </c>
      <c r="B161" s="26">
        <f>IF(A161&gt;$B$2,"",IF(COUNTIF($D$5:$D$304,A161)=0,"抜け",""))</f>
      </c>
      <c r="D161" s="23"/>
      <c r="E161" s="26">
        <f>IF(D161="","",IF(COUNTIF($D$5:$D$304,D161)&gt;1,"重なり",""))</f>
      </c>
    </row>
    <row r="162" spans="1:5" x14ac:dyDescent="0.25">
      <c r="A162" s="25">
        <f>ROW()-4</f>
      </c>
      <c r="B162" s="26">
        <f>IF(A162&gt;$B$2,"",IF(COUNTIF($D$5:$D$304,A162)=0,"抜け",""))</f>
      </c>
      <c r="D162" s="23"/>
      <c r="E162" s="26">
        <f>IF(D162="","",IF(COUNTIF($D$5:$D$304,D162)&gt;1,"重なり",""))</f>
      </c>
    </row>
    <row r="163" spans="1:5" x14ac:dyDescent="0.25">
      <c r="A163" s="25">
        <f>ROW()-4</f>
      </c>
      <c r="B163" s="26">
        <f>IF(A163&gt;$B$2,"",IF(COUNTIF($D$5:$D$304,A163)=0,"抜け",""))</f>
      </c>
      <c r="D163" s="23"/>
      <c r="E163" s="26">
        <f>IF(D163="","",IF(COUNTIF($D$5:$D$304,D163)&gt;1,"重なり",""))</f>
      </c>
    </row>
    <row r="164" spans="1:5" x14ac:dyDescent="0.25">
      <c r="A164" s="25">
        <f>ROW()-4</f>
      </c>
      <c r="B164" s="26">
        <f>IF(A164&gt;$B$2,"",IF(COUNTIF($D$5:$D$304,A164)=0,"抜け",""))</f>
      </c>
      <c r="D164" s="23"/>
      <c r="E164" s="26">
        <f>IF(D164="","",IF(COUNTIF($D$5:$D$304,D164)&gt;1,"重なり",""))</f>
      </c>
    </row>
    <row r="165" spans="1:5" x14ac:dyDescent="0.25">
      <c r="A165" s="25">
        <f>ROW()-4</f>
      </c>
      <c r="B165" s="26">
        <f>IF(A165&gt;$B$2,"",IF(COUNTIF($D$5:$D$304,A165)=0,"抜け",""))</f>
      </c>
      <c r="D165" s="23"/>
      <c r="E165" s="26">
        <f>IF(D165="","",IF(COUNTIF($D$5:$D$304,D165)&gt;1,"重なり",""))</f>
      </c>
    </row>
    <row r="166" spans="1:5" x14ac:dyDescent="0.25">
      <c r="A166" s="25">
        <f>ROW()-4</f>
      </c>
      <c r="B166" s="26">
        <f>IF(A166&gt;$B$2,"",IF(COUNTIF($D$5:$D$304,A166)=0,"抜け",""))</f>
      </c>
      <c r="D166" s="23"/>
      <c r="E166" s="26">
        <f>IF(D166="","",IF(COUNTIF($D$5:$D$304,D166)&gt;1,"重なり",""))</f>
      </c>
    </row>
    <row r="167" spans="1:5" x14ac:dyDescent="0.25">
      <c r="A167" s="25">
        <f>ROW()-4</f>
      </c>
      <c r="B167" s="26">
        <f>IF(A167&gt;$B$2,"",IF(COUNTIF($D$5:$D$304,A167)=0,"抜け",""))</f>
      </c>
      <c r="D167" s="23"/>
      <c r="E167" s="26">
        <f>IF(D167="","",IF(COUNTIF($D$5:$D$304,D167)&gt;1,"重なり",""))</f>
      </c>
    </row>
    <row r="168" spans="1:5" x14ac:dyDescent="0.25">
      <c r="A168" s="25">
        <f>ROW()-4</f>
      </c>
      <c r="B168" s="26">
        <f>IF(A168&gt;$B$2,"",IF(COUNTIF($D$5:$D$304,A168)=0,"抜け",""))</f>
      </c>
      <c r="D168" s="23"/>
      <c r="E168" s="26">
        <f>IF(D168="","",IF(COUNTIF($D$5:$D$304,D168)&gt;1,"重なり",""))</f>
      </c>
    </row>
    <row r="169" spans="1:5" x14ac:dyDescent="0.25">
      <c r="A169" s="25">
        <f>ROW()-4</f>
      </c>
      <c r="B169" s="26">
        <f>IF(A169&gt;$B$2,"",IF(COUNTIF($D$5:$D$304,A169)=0,"抜け",""))</f>
      </c>
      <c r="D169" s="23"/>
      <c r="E169" s="26">
        <f>IF(D169="","",IF(COUNTIF($D$5:$D$304,D169)&gt;1,"重なり",""))</f>
      </c>
    </row>
    <row r="170" spans="1:5" x14ac:dyDescent="0.25">
      <c r="A170" s="25">
        <f>ROW()-4</f>
      </c>
      <c r="B170" s="26">
        <f>IF(A170&gt;$B$2,"",IF(COUNTIF($D$5:$D$304,A170)=0,"抜け",""))</f>
      </c>
      <c r="D170" s="23"/>
      <c r="E170" s="26">
        <f>IF(D170="","",IF(COUNTIF($D$5:$D$304,D170)&gt;1,"重なり",""))</f>
      </c>
    </row>
    <row r="171" spans="1:5" x14ac:dyDescent="0.25">
      <c r="A171" s="25">
        <f>ROW()-4</f>
      </c>
      <c r="B171" s="26">
        <f>IF(A171&gt;$B$2,"",IF(COUNTIF($D$5:$D$304,A171)=0,"抜け",""))</f>
      </c>
      <c r="D171" s="23"/>
      <c r="E171" s="26">
        <f>IF(D171="","",IF(COUNTIF($D$5:$D$304,D171)&gt;1,"重なり",""))</f>
      </c>
    </row>
    <row r="172" spans="1:5" x14ac:dyDescent="0.25">
      <c r="A172" s="25">
        <f>ROW()-4</f>
      </c>
      <c r="B172" s="26">
        <f>IF(A172&gt;$B$2,"",IF(COUNTIF($D$5:$D$304,A172)=0,"抜け",""))</f>
      </c>
      <c r="D172" s="23"/>
      <c r="E172" s="26">
        <f>IF(D172="","",IF(COUNTIF($D$5:$D$304,D172)&gt;1,"重なり",""))</f>
      </c>
    </row>
    <row r="173" spans="1:5" x14ac:dyDescent="0.25">
      <c r="A173" s="25">
        <f>ROW()-4</f>
      </c>
      <c r="B173" s="26">
        <f>IF(A173&gt;$B$2,"",IF(COUNTIF($D$5:$D$304,A173)=0,"抜け",""))</f>
      </c>
      <c r="D173" s="23"/>
      <c r="E173" s="26">
        <f>IF(D173="","",IF(COUNTIF($D$5:$D$304,D173)&gt;1,"重なり",""))</f>
      </c>
    </row>
    <row r="174" spans="1:5" x14ac:dyDescent="0.25">
      <c r="A174" s="25">
        <f>ROW()-4</f>
      </c>
      <c r="B174" s="26">
        <f>IF(A174&gt;$B$2,"",IF(COUNTIF($D$5:$D$304,A174)=0,"抜け",""))</f>
      </c>
      <c r="D174" s="23"/>
      <c r="E174" s="26">
        <f>IF(D174="","",IF(COUNTIF($D$5:$D$304,D174)&gt;1,"重なり",""))</f>
      </c>
    </row>
    <row r="175" spans="1:5" x14ac:dyDescent="0.25">
      <c r="A175" s="25">
        <f>ROW()-4</f>
      </c>
      <c r="B175" s="26">
        <f>IF(A175&gt;$B$2,"",IF(COUNTIF($D$5:$D$304,A175)=0,"抜け",""))</f>
      </c>
      <c r="D175" s="23"/>
      <c r="E175" s="26">
        <f>IF(D175="","",IF(COUNTIF($D$5:$D$304,D175)&gt;1,"重なり",""))</f>
      </c>
    </row>
    <row r="176" spans="1:5" x14ac:dyDescent="0.25">
      <c r="A176" s="25">
        <f>ROW()-4</f>
      </c>
      <c r="B176" s="26">
        <f>IF(A176&gt;$B$2,"",IF(COUNTIF($D$5:$D$304,A176)=0,"抜け",""))</f>
      </c>
      <c r="D176" s="23"/>
      <c r="E176" s="26">
        <f>IF(D176="","",IF(COUNTIF($D$5:$D$304,D176)&gt;1,"重なり",""))</f>
      </c>
    </row>
    <row r="177" spans="1:5" x14ac:dyDescent="0.25">
      <c r="A177" s="25">
        <f>ROW()-4</f>
      </c>
      <c r="B177" s="26">
        <f>IF(A177&gt;$B$2,"",IF(COUNTIF($D$5:$D$304,A177)=0,"抜け",""))</f>
      </c>
      <c r="D177" s="23"/>
      <c r="E177" s="26">
        <f>IF(D177="","",IF(COUNTIF($D$5:$D$304,D177)&gt;1,"重なり",""))</f>
      </c>
    </row>
    <row r="178" spans="1:5" x14ac:dyDescent="0.25">
      <c r="A178" s="25">
        <f>ROW()-4</f>
      </c>
      <c r="B178" s="26">
        <f>IF(A178&gt;$B$2,"",IF(COUNTIF($D$5:$D$304,A178)=0,"抜け",""))</f>
      </c>
      <c r="D178" s="23"/>
      <c r="E178" s="26">
        <f>IF(D178="","",IF(COUNTIF($D$5:$D$304,D178)&gt;1,"重なり",""))</f>
      </c>
    </row>
    <row r="179" spans="1:5" x14ac:dyDescent="0.25">
      <c r="A179" s="25">
        <f>ROW()-4</f>
      </c>
      <c r="B179" s="26">
        <f>IF(A179&gt;$B$2,"",IF(COUNTIF($D$5:$D$304,A179)=0,"抜け",""))</f>
      </c>
      <c r="D179" s="23"/>
      <c r="E179" s="26">
        <f>IF(D179="","",IF(COUNTIF($D$5:$D$304,D179)&gt;1,"重なり",""))</f>
      </c>
    </row>
    <row r="180" spans="1:5" x14ac:dyDescent="0.25">
      <c r="A180" s="25">
        <f>ROW()-4</f>
      </c>
      <c r="B180" s="26">
        <f>IF(A180&gt;$B$2,"",IF(COUNTIF($D$5:$D$304,A180)=0,"抜け",""))</f>
      </c>
      <c r="D180" s="23"/>
      <c r="E180" s="26">
        <f>IF(D180="","",IF(COUNTIF($D$5:$D$304,D180)&gt;1,"重なり",""))</f>
      </c>
    </row>
    <row r="181" spans="1:5" x14ac:dyDescent="0.25">
      <c r="A181" s="25">
        <f>ROW()-4</f>
      </c>
      <c r="B181" s="26">
        <f>IF(A181&gt;$B$2,"",IF(COUNTIF($D$5:$D$304,A181)=0,"抜け",""))</f>
      </c>
      <c r="D181" s="23"/>
      <c r="E181" s="26">
        <f>IF(D181="","",IF(COUNTIF($D$5:$D$304,D181)&gt;1,"重なり",""))</f>
      </c>
    </row>
    <row r="182" spans="1:5" x14ac:dyDescent="0.25">
      <c r="A182" s="25">
        <f>ROW()-4</f>
      </c>
      <c r="B182" s="26">
        <f>IF(A182&gt;$B$2,"",IF(COUNTIF($D$5:$D$304,A182)=0,"抜け",""))</f>
      </c>
      <c r="D182" s="23"/>
      <c r="E182" s="26">
        <f>IF(D182="","",IF(COUNTIF($D$5:$D$304,D182)&gt;1,"重なり",""))</f>
      </c>
    </row>
    <row r="183" spans="1:5" x14ac:dyDescent="0.25">
      <c r="A183" s="25">
        <f>ROW()-4</f>
      </c>
      <c r="B183" s="26">
        <f>IF(A183&gt;$B$2,"",IF(COUNTIF($D$5:$D$304,A183)=0,"抜け",""))</f>
      </c>
      <c r="D183" s="23"/>
      <c r="E183" s="26">
        <f>IF(D183="","",IF(COUNTIF($D$5:$D$304,D183)&gt;1,"重なり",""))</f>
      </c>
    </row>
    <row r="184" spans="1:5" x14ac:dyDescent="0.25">
      <c r="A184" s="25">
        <f>ROW()-4</f>
      </c>
      <c r="B184" s="26">
        <f>IF(A184&gt;$B$2,"",IF(COUNTIF($D$5:$D$304,A184)=0,"抜け",""))</f>
      </c>
      <c r="D184" s="23"/>
      <c r="E184" s="26">
        <f>IF(D184="","",IF(COUNTIF($D$5:$D$304,D184)&gt;1,"重なり",""))</f>
      </c>
    </row>
    <row r="185" spans="1:5" x14ac:dyDescent="0.25">
      <c r="A185" s="25">
        <f>ROW()-4</f>
      </c>
      <c r="B185" s="26">
        <f>IF(A185&gt;$B$2,"",IF(COUNTIF($D$5:$D$304,A185)=0,"抜け",""))</f>
      </c>
      <c r="D185" s="23"/>
      <c r="E185" s="26">
        <f>IF(D185="","",IF(COUNTIF($D$5:$D$304,D185)&gt;1,"重なり",""))</f>
      </c>
    </row>
    <row r="186" spans="1:5" x14ac:dyDescent="0.25">
      <c r="A186" s="25">
        <f>ROW()-4</f>
      </c>
      <c r="B186" s="26">
        <f>IF(A186&gt;$B$2,"",IF(COUNTIF($D$5:$D$304,A186)=0,"抜け",""))</f>
      </c>
      <c r="D186" s="23"/>
      <c r="E186" s="26">
        <f>IF(D186="","",IF(COUNTIF($D$5:$D$304,D186)&gt;1,"重なり",""))</f>
      </c>
    </row>
    <row r="187" spans="1:5" x14ac:dyDescent="0.25">
      <c r="A187" s="25">
        <f>ROW()-4</f>
      </c>
      <c r="B187" s="26">
        <f>IF(A187&gt;$B$2,"",IF(COUNTIF($D$5:$D$304,A187)=0,"抜け",""))</f>
      </c>
      <c r="D187" s="23"/>
      <c r="E187" s="26">
        <f>IF(D187="","",IF(COUNTIF($D$5:$D$304,D187)&gt;1,"重なり",""))</f>
      </c>
    </row>
    <row r="188" spans="1:5" x14ac:dyDescent="0.25">
      <c r="A188" s="25">
        <f>ROW()-4</f>
      </c>
      <c r="B188" s="26">
        <f>IF(A188&gt;$B$2,"",IF(COUNTIF($D$5:$D$304,A188)=0,"抜け",""))</f>
      </c>
      <c r="D188" s="23"/>
      <c r="E188" s="26">
        <f>IF(D188="","",IF(COUNTIF($D$5:$D$304,D188)&gt;1,"重なり",""))</f>
      </c>
    </row>
    <row r="189" spans="1:5" x14ac:dyDescent="0.25">
      <c r="A189" s="25">
        <f>ROW()-4</f>
      </c>
      <c r="B189" s="26">
        <f>IF(A189&gt;$B$2,"",IF(COUNTIF($D$5:$D$304,A189)=0,"抜け",""))</f>
      </c>
      <c r="D189" s="23"/>
      <c r="E189" s="26">
        <f>IF(D189="","",IF(COUNTIF($D$5:$D$304,D189)&gt;1,"重なり",""))</f>
      </c>
    </row>
    <row r="190" spans="1:5" x14ac:dyDescent="0.25">
      <c r="A190" s="25">
        <f>ROW()-4</f>
      </c>
      <c r="B190" s="26">
        <f>IF(A190&gt;$B$2,"",IF(COUNTIF($D$5:$D$304,A190)=0,"抜け",""))</f>
      </c>
      <c r="D190" s="23"/>
      <c r="E190" s="26">
        <f>IF(D190="","",IF(COUNTIF($D$5:$D$304,D190)&gt;1,"重なり",""))</f>
      </c>
    </row>
    <row r="191" spans="1:5" x14ac:dyDescent="0.25">
      <c r="A191" s="25">
        <f>ROW()-4</f>
      </c>
      <c r="B191" s="26">
        <f>IF(A191&gt;$B$2,"",IF(COUNTIF($D$5:$D$304,A191)=0,"抜け",""))</f>
      </c>
      <c r="D191" s="23"/>
      <c r="E191" s="26">
        <f>IF(D191="","",IF(COUNTIF($D$5:$D$304,D191)&gt;1,"重なり",""))</f>
      </c>
    </row>
    <row r="192" spans="1:5" x14ac:dyDescent="0.25">
      <c r="A192" s="25">
        <f>ROW()-4</f>
      </c>
      <c r="B192" s="26">
        <f>IF(A192&gt;$B$2,"",IF(COUNTIF($D$5:$D$304,A192)=0,"抜け",""))</f>
      </c>
      <c r="D192" s="23"/>
      <c r="E192" s="26">
        <f>IF(D192="","",IF(COUNTIF($D$5:$D$304,D192)&gt;1,"重なり",""))</f>
      </c>
    </row>
    <row r="193" spans="1:5" x14ac:dyDescent="0.25">
      <c r="A193" s="25">
        <f>ROW()-4</f>
      </c>
      <c r="B193" s="26">
        <f>IF(A193&gt;$B$2,"",IF(COUNTIF($D$5:$D$304,A193)=0,"抜け",""))</f>
      </c>
      <c r="D193" s="23"/>
      <c r="E193" s="26">
        <f>IF(D193="","",IF(COUNTIF($D$5:$D$304,D193)&gt;1,"重なり",""))</f>
      </c>
    </row>
    <row r="194" spans="1:5" x14ac:dyDescent="0.25">
      <c r="A194" s="25">
        <f>ROW()-4</f>
      </c>
      <c r="B194" s="26">
        <f>IF(A194&gt;$B$2,"",IF(COUNTIF($D$5:$D$304,A194)=0,"抜け",""))</f>
      </c>
      <c r="D194" s="23"/>
      <c r="E194" s="26">
        <f>IF(D194="","",IF(COUNTIF($D$5:$D$304,D194)&gt;1,"重なり",""))</f>
      </c>
    </row>
    <row r="195" spans="1:5" x14ac:dyDescent="0.25">
      <c r="A195" s="25">
        <f>ROW()-4</f>
      </c>
      <c r="B195" s="26">
        <f>IF(A195&gt;$B$2,"",IF(COUNTIF($D$5:$D$304,A195)=0,"抜け",""))</f>
      </c>
      <c r="D195" s="23"/>
      <c r="E195" s="26">
        <f>IF(D195="","",IF(COUNTIF($D$5:$D$304,D195)&gt;1,"重なり",""))</f>
      </c>
    </row>
    <row r="196" spans="1:5" x14ac:dyDescent="0.25">
      <c r="A196" s="25">
        <f>ROW()-4</f>
      </c>
      <c r="B196" s="26">
        <f>IF(A196&gt;$B$2,"",IF(COUNTIF($D$5:$D$304,A196)=0,"抜け",""))</f>
      </c>
      <c r="D196" s="23"/>
      <c r="E196" s="26">
        <f>IF(D196="","",IF(COUNTIF($D$5:$D$304,D196)&gt;1,"重なり",""))</f>
      </c>
    </row>
    <row r="197" spans="1:5" x14ac:dyDescent="0.25">
      <c r="A197" s="25">
        <f>ROW()-4</f>
      </c>
      <c r="B197" s="26">
        <f>IF(A197&gt;$B$2,"",IF(COUNTIF($D$5:$D$304,A197)=0,"抜け",""))</f>
      </c>
      <c r="D197" s="23"/>
      <c r="E197" s="26">
        <f>IF(D197="","",IF(COUNTIF($D$5:$D$304,D197)&gt;1,"重なり",""))</f>
      </c>
    </row>
    <row r="198" spans="1:5" x14ac:dyDescent="0.25">
      <c r="A198" s="25">
        <f>ROW()-4</f>
      </c>
      <c r="B198" s="26">
        <f>IF(A198&gt;$B$2,"",IF(COUNTIF($D$5:$D$304,A198)=0,"抜け",""))</f>
      </c>
      <c r="D198" s="23"/>
      <c r="E198" s="26">
        <f>IF(D198="","",IF(COUNTIF($D$5:$D$304,D198)&gt;1,"重なり",""))</f>
      </c>
    </row>
    <row r="199" spans="1:5" x14ac:dyDescent="0.25">
      <c r="A199" s="25">
        <f>ROW()-4</f>
      </c>
      <c r="B199" s="26">
        <f>IF(A199&gt;$B$2,"",IF(COUNTIF($D$5:$D$304,A199)=0,"抜け",""))</f>
      </c>
      <c r="D199" s="23"/>
      <c r="E199" s="26">
        <f>IF(D199="","",IF(COUNTIF($D$5:$D$304,D199)&gt;1,"重なり",""))</f>
      </c>
    </row>
    <row r="200" spans="1:5" x14ac:dyDescent="0.25">
      <c r="A200" s="25">
        <f>ROW()-4</f>
      </c>
      <c r="B200" s="26">
        <f>IF(A200&gt;$B$2,"",IF(COUNTIF($D$5:$D$304,A200)=0,"抜け",""))</f>
      </c>
      <c r="D200" s="23"/>
      <c r="E200" s="26">
        <f>IF(D200="","",IF(COUNTIF($D$5:$D$304,D200)&gt;1,"重なり",""))</f>
      </c>
    </row>
    <row r="201" spans="1:5" x14ac:dyDescent="0.25">
      <c r="A201" s="25">
        <f>ROW()-4</f>
      </c>
      <c r="B201" s="26">
        <f>IF(A201&gt;$B$2,"",IF(COUNTIF($D$5:$D$304,A201)=0,"抜け",""))</f>
      </c>
      <c r="D201" s="23"/>
      <c r="E201" s="26">
        <f>IF(D201="","",IF(COUNTIF($D$5:$D$304,D201)&gt;1,"重なり",""))</f>
      </c>
    </row>
    <row r="202" spans="1:5" x14ac:dyDescent="0.25">
      <c r="A202" s="25">
        <f>ROW()-4</f>
      </c>
      <c r="B202" s="26">
        <f>IF(A202&gt;$B$2,"",IF(COUNTIF($D$5:$D$304,A202)=0,"抜け",""))</f>
      </c>
      <c r="D202" s="23"/>
      <c r="E202" s="26">
        <f>IF(D202="","",IF(COUNTIF($D$5:$D$304,D202)&gt;1,"重なり",""))</f>
      </c>
    </row>
    <row r="203" spans="1:5" x14ac:dyDescent="0.25">
      <c r="A203" s="25">
        <f>ROW()-4</f>
      </c>
      <c r="B203" s="26">
        <f>IF(A203&gt;$B$2,"",IF(COUNTIF($D$5:$D$304,A203)=0,"抜け",""))</f>
      </c>
      <c r="D203" s="23"/>
      <c r="E203" s="26">
        <f>IF(D203="","",IF(COUNTIF($D$5:$D$304,D203)&gt;1,"重なり",""))</f>
      </c>
    </row>
    <row r="204" spans="1:5" x14ac:dyDescent="0.25">
      <c r="A204" s="25">
        <f>ROW()-4</f>
      </c>
      <c r="B204" s="26">
        <f>IF(A204&gt;$B$2,"",IF(COUNTIF($D$5:$D$304,A204)=0,"抜け",""))</f>
      </c>
      <c r="D204" s="23"/>
      <c r="E204" s="26">
        <f>IF(D204="","",IF(COUNTIF($D$5:$D$304,D204)&gt;1,"重なり",""))</f>
      </c>
    </row>
    <row r="205" spans="4:5" x14ac:dyDescent="0.25">
      <c r="D205" s="23"/>
      <c r="E205" s="26">
        <f>IF(D205="","",IF(COUNTIF($D$5:$D$304,D205)&gt;1,"重なり",""))</f>
      </c>
    </row>
    <row r="206" spans="4:5" x14ac:dyDescent="0.25">
      <c r="D206" s="23"/>
      <c r="E206" s="26">
        <f>IF(D206="","",IF(COUNTIF($D$5:$D$304,D206)&gt;1,"重なり",""))</f>
      </c>
    </row>
    <row r="207" spans="4:5" x14ac:dyDescent="0.25">
      <c r="D207" s="23"/>
      <c r="E207" s="26">
        <f>IF(D207="","",IF(COUNTIF($D$5:$D$304,D207)&gt;1,"重なり",""))</f>
      </c>
    </row>
    <row r="208" spans="4:5" x14ac:dyDescent="0.25">
      <c r="D208" s="23"/>
      <c r="E208" s="26">
        <f>IF(D208="","",IF(COUNTIF($D$5:$D$304,D208)&gt;1,"重なり",""))</f>
      </c>
    </row>
    <row r="209" spans="4:5" x14ac:dyDescent="0.25">
      <c r="D209" s="23"/>
      <c r="E209" s="26">
        <f>IF(D209="","",IF(COUNTIF($D$5:$D$304,D209)&gt;1,"重なり",""))</f>
      </c>
    </row>
    <row r="210" spans="4:5" x14ac:dyDescent="0.25">
      <c r="D210" s="23"/>
      <c r="E210" s="26">
        <f>IF(D210="","",IF(COUNTIF($D$5:$D$304,D210)&gt;1,"重なり",""))</f>
      </c>
    </row>
    <row r="211" spans="4:5" x14ac:dyDescent="0.25">
      <c r="D211" s="23"/>
      <c r="E211" s="26">
        <f>IF(D211="","",IF(COUNTIF($D$5:$D$304,D211)&gt;1,"重なり",""))</f>
      </c>
    </row>
    <row r="212" spans="4:5" x14ac:dyDescent="0.25">
      <c r="D212" s="23"/>
      <c r="E212" s="26">
        <f>IF(D212="","",IF(COUNTIF($D$5:$D$304,D212)&gt;1,"重なり",""))</f>
      </c>
    </row>
    <row r="213" spans="4:5" x14ac:dyDescent="0.25">
      <c r="D213" s="23"/>
      <c r="E213" s="26">
        <f>IF(D213="","",IF(COUNTIF($D$5:$D$304,D213)&gt;1,"重なり",""))</f>
      </c>
    </row>
    <row r="214" spans="4:5" x14ac:dyDescent="0.25">
      <c r="D214" s="23"/>
      <c r="E214" s="26">
        <f>IF(D214="","",IF(COUNTIF($D$5:$D$304,D214)&gt;1,"重なり",""))</f>
      </c>
    </row>
    <row r="215" spans="4:5" x14ac:dyDescent="0.25">
      <c r="D215" s="23"/>
      <c r="E215" s="26">
        <f>IF(D215="","",IF(COUNTIF($D$5:$D$304,D215)&gt;1,"重なり",""))</f>
      </c>
    </row>
    <row r="216" spans="4:5" x14ac:dyDescent="0.25">
      <c r="D216" s="23"/>
      <c r="E216" s="26">
        <f>IF(D216="","",IF(COUNTIF($D$5:$D$304,D216)&gt;1,"重なり",""))</f>
      </c>
    </row>
    <row r="217" spans="4:5" x14ac:dyDescent="0.25">
      <c r="D217" s="23"/>
      <c r="E217" s="26">
        <f>IF(D217="","",IF(COUNTIF($D$5:$D$304,D217)&gt;1,"重なり",""))</f>
      </c>
    </row>
    <row r="218" spans="4:5" x14ac:dyDescent="0.25">
      <c r="D218" s="23"/>
      <c r="E218" s="26">
        <f>IF(D218="","",IF(COUNTIF($D$5:$D$304,D218)&gt;1,"重なり",""))</f>
      </c>
    </row>
    <row r="219" spans="4:5" x14ac:dyDescent="0.25">
      <c r="D219" s="23"/>
      <c r="E219" s="26">
        <f>IF(D219="","",IF(COUNTIF($D$5:$D$304,D219)&gt;1,"重なり",""))</f>
      </c>
    </row>
    <row r="220" spans="4:5" x14ac:dyDescent="0.25">
      <c r="D220" s="23"/>
      <c r="E220" s="26">
        <f>IF(D220="","",IF(COUNTIF($D$5:$D$304,D220)&gt;1,"重なり",""))</f>
      </c>
    </row>
    <row r="221" spans="4:5" x14ac:dyDescent="0.25">
      <c r="D221" s="23"/>
      <c r="E221" s="26">
        <f>IF(D221="","",IF(COUNTIF($D$5:$D$304,D221)&gt;1,"重なり",""))</f>
      </c>
    </row>
    <row r="222" spans="4:5" x14ac:dyDescent="0.25">
      <c r="D222" s="23"/>
      <c r="E222" s="26">
        <f>IF(D222="","",IF(COUNTIF($D$5:$D$304,D222)&gt;1,"重なり",""))</f>
      </c>
    </row>
    <row r="223" spans="4:5" x14ac:dyDescent="0.25">
      <c r="D223" s="23"/>
      <c r="E223" s="26">
        <f>IF(D223="","",IF(COUNTIF($D$5:$D$304,D223)&gt;1,"重なり",""))</f>
      </c>
    </row>
    <row r="224" spans="4:5" x14ac:dyDescent="0.25">
      <c r="D224" s="23"/>
      <c r="E224" s="26">
        <f>IF(D224="","",IF(COUNTIF($D$5:$D$304,D224)&gt;1,"重なり",""))</f>
      </c>
    </row>
    <row r="225" spans="4:5" x14ac:dyDescent="0.25">
      <c r="D225" s="23"/>
      <c r="E225" s="26">
        <f>IF(D225="","",IF(COUNTIF($D$5:$D$304,D225)&gt;1,"重なり",""))</f>
      </c>
    </row>
    <row r="226" spans="4:5" x14ac:dyDescent="0.25">
      <c r="D226" s="23"/>
      <c r="E226" s="26">
        <f>IF(D226="","",IF(COUNTIF($D$5:$D$304,D226)&gt;1,"重なり",""))</f>
      </c>
    </row>
    <row r="227" spans="4:5" x14ac:dyDescent="0.25">
      <c r="D227" s="23"/>
      <c r="E227" s="26">
        <f>IF(D227="","",IF(COUNTIF($D$5:$D$304,D227)&gt;1,"重なり",""))</f>
      </c>
    </row>
    <row r="228" spans="4:5" x14ac:dyDescent="0.25">
      <c r="D228" s="23"/>
      <c r="E228" s="26">
        <f>IF(D228="","",IF(COUNTIF($D$5:$D$304,D228)&gt;1,"重なり",""))</f>
      </c>
    </row>
    <row r="229" spans="4:5" x14ac:dyDescent="0.25">
      <c r="D229" s="23"/>
      <c r="E229" s="26">
        <f>IF(D229="","",IF(COUNTIF($D$5:$D$304,D229)&gt;1,"重なり",""))</f>
      </c>
    </row>
    <row r="230" spans="4:5" x14ac:dyDescent="0.25">
      <c r="D230" s="23"/>
      <c r="E230" s="26">
        <f>IF(D230="","",IF(COUNTIF($D$5:$D$304,D230)&gt;1,"重なり",""))</f>
      </c>
    </row>
    <row r="231" spans="4:5" x14ac:dyDescent="0.25">
      <c r="D231" s="23"/>
      <c r="E231" s="26">
        <f>IF(D231="","",IF(COUNTIF($D$5:$D$304,D231)&gt;1,"重なり",""))</f>
      </c>
    </row>
    <row r="232" spans="4:5" x14ac:dyDescent="0.25">
      <c r="D232" s="23"/>
      <c r="E232" s="26">
        <f>IF(D232="","",IF(COUNTIF($D$5:$D$304,D232)&gt;1,"重なり",""))</f>
      </c>
    </row>
    <row r="233" spans="4:5" x14ac:dyDescent="0.25">
      <c r="D233" s="23"/>
      <c r="E233" s="26">
        <f>IF(D233="","",IF(COUNTIF($D$5:$D$304,D233)&gt;1,"重なり",""))</f>
      </c>
    </row>
    <row r="234" spans="4:5" x14ac:dyDescent="0.25">
      <c r="D234" s="23"/>
      <c r="E234" s="26">
        <f>IF(D234="","",IF(COUNTIF($D$5:$D$304,D234)&gt;1,"重なり",""))</f>
      </c>
    </row>
    <row r="235" spans="4:5" x14ac:dyDescent="0.25">
      <c r="D235" s="23"/>
      <c r="E235" s="26">
        <f>IF(D235="","",IF(COUNTIF($D$5:$D$304,D235)&gt;1,"重なり",""))</f>
      </c>
    </row>
    <row r="236" spans="4:5" x14ac:dyDescent="0.25">
      <c r="D236" s="23"/>
      <c r="E236" s="26">
        <f>IF(D236="","",IF(COUNTIF($D$5:$D$304,D236)&gt;1,"重なり",""))</f>
      </c>
    </row>
    <row r="237" spans="4:5" x14ac:dyDescent="0.25">
      <c r="D237" s="23"/>
      <c r="E237" s="26">
        <f>IF(D237="","",IF(COUNTIF($D$5:$D$304,D237)&gt;1,"重なり",""))</f>
      </c>
    </row>
    <row r="238" spans="4:5" x14ac:dyDescent="0.25">
      <c r="D238" s="23"/>
      <c r="E238" s="26">
        <f>IF(D238="","",IF(COUNTIF($D$5:$D$304,D238)&gt;1,"重なり",""))</f>
      </c>
    </row>
    <row r="239" spans="4:5" x14ac:dyDescent="0.25">
      <c r="D239" s="23"/>
      <c r="E239" s="26">
        <f>IF(D239="","",IF(COUNTIF($D$5:$D$304,D239)&gt;1,"重なり",""))</f>
      </c>
    </row>
    <row r="240" spans="4:5" x14ac:dyDescent="0.25">
      <c r="D240" s="23"/>
      <c r="E240" s="26">
        <f>IF(D240="","",IF(COUNTIF($D$5:$D$304,D240)&gt;1,"重なり",""))</f>
      </c>
    </row>
    <row r="241" spans="4:5" x14ac:dyDescent="0.25">
      <c r="D241" s="23"/>
      <c r="E241" s="26">
        <f>IF(D241="","",IF(COUNTIF($D$5:$D$304,D241)&gt;1,"重なり",""))</f>
      </c>
    </row>
    <row r="242" spans="4:5" x14ac:dyDescent="0.25">
      <c r="D242" s="23"/>
      <c r="E242" s="26">
        <f>IF(D242="","",IF(COUNTIF($D$5:$D$304,D242)&gt;1,"重なり",""))</f>
      </c>
    </row>
    <row r="243" spans="4:5" x14ac:dyDescent="0.25">
      <c r="D243" s="23"/>
      <c r="E243" s="26">
        <f>IF(D243="","",IF(COUNTIF($D$5:$D$304,D243)&gt;1,"重なり",""))</f>
      </c>
    </row>
    <row r="244" spans="4:5" x14ac:dyDescent="0.25">
      <c r="D244" s="23"/>
      <c r="E244" s="26">
        <f>IF(D244="","",IF(COUNTIF($D$5:$D$304,D244)&gt;1,"重なり",""))</f>
      </c>
    </row>
    <row r="245" spans="4:5" x14ac:dyDescent="0.25">
      <c r="D245" s="23"/>
      <c r="E245" s="26">
        <f>IF(D245="","",IF(COUNTIF($D$5:$D$304,D245)&gt;1,"重なり",""))</f>
      </c>
    </row>
    <row r="246" spans="4:5" x14ac:dyDescent="0.25">
      <c r="D246" s="23"/>
      <c r="E246" s="26">
        <f>IF(D246="","",IF(COUNTIF($D$5:$D$304,D246)&gt;1,"重なり",""))</f>
      </c>
    </row>
    <row r="247" spans="4:5" x14ac:dyDescent="0.25">
      <c r="D247" s="23"/>
      <c r="E247" s="26">
        <f>IF(D247="","",IF(COUNTIF($D$5:$D$304,D247)&gt;1,"重なり",""))</f>
      </c>
    </row>
    <row r="248" spans="4:5" x14ac:dyDescent="0.25">
      <c r="D248" s="23"/>
      <c r="E248" s="26">
        <f>IF(D248="","",IF(COUNTIF($D$5:$D$304,D248)&gt;1,"重なり",""))</f>
      </c>
    </row>
    <row r="249" spans="4:5" x14ac:dyDescent="0.25">
      <c r="D249" s="23"/>
      <c r="E249" s="26">
        <f>IF(D249="","",IF(COUNTIF($D$5:$D$304,D249)&gt;1,"重なり",""))</f>
      </c>
    </row>
    <row r="250" spans="4:5" x14ac:dyDescent="0.25">
      <c r="D250" s="23"/>
      <c r="E250" s="26">
        <f>IF(D250="","",IF(COUNTIF($D$5:$D$304,D250)&gt;1,"重なり",""))</f>
      </c>
    </row>
    <row r="251" spans="4:5" x14ac:dyDescent="0.25">
      <c r="D251" s="23"/>
      <c r="E251" s="26">
        <f>IF(D251="","",IF(COUNTIF($D$5:$D$304,D251)&gt;1,"重なり",""))</f>
      </c>
    </row>
    <row r="252" spans="4:5" x14ac:dyDescent="0.25">
      <c r="D252" s="23"/>
      <c r="E252" s="26">
        <f>IF(D252="","",IF(COUNTIF($D$5:$D$304,D252)&gt;1,"重なり",""))</f>
      </c>
    </row>
    <row r="253" spans="4:5" x14ac:dyDescent="0.25">
      <c r="D253" s="23"/>
      <c r="E253" s="26">
        <f>IF(D253="","",IF(COUNTIF($D$5:$D$304,D253)&gt;1,"重なり",""))</f>
      </c>
    </row>
    <row r="254" spans="4:5" x14ac:dyDescent="0.25">
      <c r="D254" s="23"/>
      <c r="E254" s="26">
        <f>IF(D254="","",IF(COUNTIF($D$5:$D$304,D254)&gt;1,"重なり",""))</f>
      </c>
    </row>
    <row r="255" spans="4:5" x14ac:dyDescent="0.25">
      <c r="D255" s="23"/>
      <c r="E255" s="26">
        <f>IF(D255="","",IF(COUNTIF($D$5:$D$304,D255)&gt;1,"重なり",""))</f>
      </c>
    </row>
    <row r="256" spans="4:5" x14ac:dyDescent="0.25">
      <c r="D256" s="23"/>
      <c r="E256" s="26">
        <f>IF(D256="","",IF(COUNTIF($D$5:$D$304,D256)&gt;1,"重なり",""))</f>
      </c>
    </row>
    <row r="257" spans="4:5" x14ac:dyDescent="0.25">
      <c r="D257" s="23"/>
      <c r="E257" s="26">
        <f>IF(D257="","",IF(COUNTIF($D$5:$D$304,D257)&gt;1,"重なり",""))</f>
      </c>
    </row>
    <row r="258" spans="4:5" x14ac:dyDescent="0.25">
      <c r="D258" s="23"/>
      <c r="E258" s="26">
        <f>IF(D258="","",IF(COUNTIF($D$5:$D$304,D258)&gt;1,"重なり",""))</f>
      </c>
    </row>
    <row r="259" spans="4:5" x14ac:dyDescent="0.25">
      <c r="D259" s="23"/>
      <c r="E259" s="26">
        <f>IF(D259="","",IF(COUNTIF($D$5:$D$304,D259)&gt;1,"重なり",""))</f>
      </c>
    </row>
    <row r="260" spans="4:5" x14ac:dyDescent="0.25">
      <c r="D260" s="23"/>
      <c r="E260" s="26">
        <f>IF(D260="","",IF(COUNTIF($D$5:$D$304,D260)&gt;1,"重なり",""))</f>
      </c>
    </row>
    <row r="261" spans="4:5" x14ac:dyDescent="0.25">
      <c r="D261" s="23"/>
      <c r="E261" s="26">
        <f>IF(D261="","",IF(COUNTIF($D$5:$D$304,D261)&gt;1,"重なり",""))</f>
      </c>
    </row>
    <row r="262" spans="4:5" x14ac:dyDescent="0.25">
      <c r="D262" s="23"/>
      <c r="E262" s="26">
        <f>IF(D262="","",IF(COUNTIF($D$5:$D$304,D262)&gt;1,"重なり",""))</f>
      </c>
    </row>
    <row r="263" spans="4:5" x14ac:dyDescent="0.25">
      <c r="D263" s="23"/>
      <c r="E263" s="26">
        <f>IF(D263="","",IF(COUNTIF($D$5:$D$304,D263)&gt;1,"重なり",""))</f>
      </c>
    </row>
    <row r="264" spans="4:5" x14ac:dyDescent="0.25">
      <c r="D264" s="23"/>
      <c r="E264" s="26">
        <f>IF(D264="","",IF(COUNTIF($D$5:$D$304,D264)&gt;1,"重なり",""))</f>
      </c>
    </row>
    <row r="265" spans="4:5" x14ac:dyDescent="0.25">
      <c r="D265" s="23"/>
      <c r="E265" s="26">
        <f>IF(D265="","",IF(COUNTIF($D$5:$D$304,D265)&gt;1,"重なり",""))</f>
      </c>
    </row>
    <row r="266" spans="4:5" x14ac:dyDescent="0.25">
      <c r="D266" s="23"/>
      <c r="E266" s="26">
        <f>IF(D266="","",IF(COUNTIF($D$5:$D$304,D266)&gt;1,"重なり",""))</f>
      </c>
    </row>
    <row r="267" spans="4:5" x14ac:dyDescent="0.25">
      <c r="D267" s="23"/>
      <c r="E267" s="26">
        <f>IF(D267="","",IF(COUNTIF($D$5:$D$304,D267)&gt;1,"重なり",""))</f>
      </c>
    </row>
    <row r="268" spans="4:5" x14ac:dyDescent="0.25">
      <c r="D268" s="23"/>
      <c r="E268" s="26">
        <f>IF(D268="","",IF(COUNTIF($D$5:$D$304,D268)&gt;1,"重なり",""))</f>
      </c>
    </row>
    <row r="269" spans="4:5" x14ac:dyDescent="0.25">
      <c r="D269" s="23"/>
      <c r="E269" s="26">
        <f>IF(D269="","",IF(COUNTIF($D$5:$D$304,D269)&gt;1,"重なり",""))</f>
      </c>
    </row>
    <row r="270" spans="4:5" x14ac:dyDescent="0.25">
      <c r="D270" s="23"/>
      <c r="E270" s="26">
        <f>IF(D270="","",IF(COUNTIF($D$5:$D$304,D270)&gt;1,"重なり",""))</f>
      </c>
    </row>
    <row r="271" spans="4:5" x14ac:dyDescent="0.25">
      <c r="D271" s="23"/>
      <c r="E271" s="26">
        <f>IF(D271="","",IF(COUNTIF($D$5:$D$304,D271)&gt;1,"重なり",""))</f>
      </c>
    </row>
    <row r="272" spans="4:5" x14ac:dyDescent="0.25">
      <c r="D272" s="23"/>
      <c r="E272" s="26">
        <f>IF(D272="","",IF(COUNTIF($D$5:$D$304,D272)&gt;1,"重なり",""))</f>
      </c>
    </row>
    <row r="273" spans="4:5" x14ac:dyDescent="0.25">
      <c r="D273" s="23"/>
      <c r="E273" s="26">
        <f>IF(D273="","",IF(COUNTIF($D$5:$D$304,D273)&gt;1,"重なり",""))</f>
      </c>
    </row>
    <row r="274" spans="4:5" x14ac:dyDescent="0.25">
      <c r="D274" s="23"/>
      <c r="E274" s="26">
        <f>IF(D274="","",IF(COUNTIF($D$5:$D$304,D274)&gt;1,"重なり",""))</f>
      </c>
    </row>
    <row r="275" spans="4:5" x14ac:dyDescent="0.25">
      <c r="D275" s="23"/>
      <c r="E275" s="26">
        <f>IF(D275="","",IF(COUNTIF($D$5:$D$304,D275)&gt;1,"重なり",""))</f>
      </c>
    </row>
    <row r="276" spans="4:5" x14ac:dyDescent="0.25">
      <c r="D276" s="23"/>
      <c r="E276" s="26">
        <f>IF(D276="","",IF(COUNTIF($D$5:$D$304,D276)&gt;1,"重なり",""))</f>
      </c>
    </row>
    <row r="277" spans="4:5" x14ac:dyDescent="0.25">
      <c r="D277" s="23"/>
      <c r="E277" s="26">
        <f>IF(D277="","",IF(COUNTIF($D$5:$D$304,D277)&gt;1,"重なり",""))</f>
      </c>
    </row>
    <row r="278" spans="4:5" x14ac:dyDescent="0.25">
      <c r="D278" s="23"/>
      <c r="E278" s="26">
        <f>IF(D278="","",IF(COUNTIF($D$5:$D$304,D278)&gt;1,"重なり",""))</f>
      </c>
    </row>
    <row r="279" spans="4:5" x14ac:dyDescent="0.25">
      <c r="D279" s="23"/>
      <c r="E279" s="26">
        <f>IF(D279="","",IF(COUNTIF($D$5:$D$304,D279)&gt;1,"重なり",""))</f>
      </c>
    </row>
    <row r="280" spans="4:5" x14ac:dyDescent="0.25">
      <c r="D280" s="23"/>
      <c r="E280" s="26">
        <f>IF(D280="","",IF(COUNTIF($D$5:$D$304,D280)&gt;1,"重なり",""))</f>
      </c>
    </row>
    <row r="281" spans="4:5" x14ac:dyDescent="0.25">
      <c r="D281" s="23"/>
      <c r="E281" s="26">
        <f>IF(D281="","",IF(COUNTIF($D$5:$D$304,D281)&gt;1,"重なり",""))</f>
      </c>
    </row>
    <row r="282" spans="4:5" x14ac:dyDescent="0.25">
      <c r="D282" s="23"/>
      <c r="E282" s="26">
        <f>IF(D282="","",IF(COUNTIF($D$5:$D$304,D282)&gt;1,"重なり",""))</f>
      </c>
    </row>
    <row r="283" spans="4:5" x14ac:dyDescent="0.25">
      <c r="D283" s="23"/>
      <c r="E283" s="26">
        <f>IF(D283="","",IF(COUNTIF($D$5:$D$304,D283)&gt;1,"重なり",""))</f>
      </c>
    </row>
    <row r="284" spans="4:5" x14ac:dyDescent="0.25">
      <c r="D284" s="23"/>
      <c r="E284" s="26">
        <f>IF(D284="","",IF(COUNTIF($D$5:$D$304,D284)&gt;1,"重なり",""))</f>
      </c>
    </row>
    <row r="285" spans="4:5" x14ac:dyDescent="0.25">
      <c r="D285" s="23"/>
      <c r="E285" s="26">
        <f>IF(D285="","",IF(COUNTIF($D$5:$D$304,D285)&gt;1,"重なり",""))</f>
      </c>
    </row>
    <row r="286" spans="4:5" x14ac:dyDescent="0.25">
      <c r="D286" s="23"/>
      <c r="E286" s="26">
        <f>IF(D286="","",IF(COUNTIF($D$5:$D$304,D286)&gt;1,"重なり",""))</f>
      </c>
    </row>
    <row r="287" spans="4:5" x14ac:dyDescent="0.25">
      <c r="D287" s="23"/>
      <c r="E287" s="26">
        <f>IF(D287="","",IF(COUNTIF($D$5:$D$304,D287)&gt;1,"重なり",""))</f>
      </c>
    </row>
    <row r="288" spans="4:5" x14ac:dyDescent="0.25">
      <c r="D288" s="23"/>
      <c r="E288" s="26">
        <f>IF(D288="","",IF(COUNTIF($D$5:$D$304,D288)&gt;1,"重なり",""))</f>
      </c>
    </row>
    <row r="289" spans="4:5" x14ac:dyDescent="0.25">
      <c r="D289" s="23"/>
      <c r="E289" s="26">
        <f>IF(D289="","",IF(COUNTIF($D$5:$D$304,D289)&gt;1,"重なり",""))</f>
      </c>
    </row>
    <row r="290" spans="4:5" x14ac:dyDescent="0.25">
      <c r="D290" s="23"/>
      <c r="E290" s="26">
        <f>IF(D290="","",IF(COUNTIF($D$5:$D$304,D290)&gt;1,"重なり",""))</f>
      </c>
    </row>
    <row r="291" spans="4:5" x14ac:dyDescent="0.25">
      <c r="D291" s="23"/>
      <c r="E291" s="26">
        <f>IF(D291="","",IF(COUNTIF($D$5:$D$304,D291)&gt;1,"重なり",""))</f>
      </c>
    </row>
    <row r="292" spans="4:5" x14ac:dyDescent="0.25">
      <c r="D292" s="23"/>
      <c r="E292" s="26">
        <f>IF(D292="","",IF(COUNTIF($D$5:$D$304,D292)&gt;1,"重なり",""))</f>
      </c>
    </row>
    <row r="293" spans="4:5" x14ac:dyDescent="0.25">
      <c r="D293" s="23"/>
      <c r="E293" s="26">
        <f>IF(D293="","",IF(COUNTIF($D$5:$D$304,D293)&gt;1,"重なり",""))</f>
      </c>
    </row>
    <row r="294" spans="4:5" x14ac:dyDescent="0.25">
      <c r="D294" s="23"/>
      <c r="E294" s="26">
        <f>IF(D294="","",IF(COUNTIF($D$5:$D$304,D294)&gt;1,"重なり",""))</f>
      </c>
    </row>
    <row r="295" spans="4:5" x14ac:dyDescent="0.25">
      <c r="D295" s="23"/>
      <c r="E295" s="26">
        <f>IF(D295="","",IF(COUNTIF($D$5:$D$304,D295)&gt;1,"重なり",""))</f>
      </c>
    </row>
    <row r="296" spans="4:5" x14ac:dyDescent="0.25">
      <c r="D296" s="23"/>
      <c r="E296" s="26">
        <f>IF(D296="","",IF(COUNTIF($D$5:$D$304,D296)&gt;1,"重なり",""))</f>
      </c>
    </row>
    <row r="297" spans="4:5" x14ac:dyDescent="0.25">
      <c r="D297" s="23"/>
      <c r="E297" s="26">
        <f>IF(D297="","",IF(COUNTIF($D$5:$D$304,D297)&gt;1,"重なり",""))</f>
      </c>
    </row>
    <row r="298" spans="4:5" x14ac:dyDescent="0.25">
      <c r="D298" s="23"/>
      <c r="E298" s="26">
        <f>IF(D298="","",IF(COUNTIF($D$5:$D$304,D298)&gt;1,"重なり",""))</f>
      </c>
    </row>
    <row r="299" spans="4:5" x14ac:dyDescent="0.25">
      <c r="D299" s="23"/>
      <c r="E299" s="26">
        <f>IF(D299="","",IF(COUNTIF($D$5:$D$304,D299)&gt;1,"重なり",""))</f>
      </c>
    </row>
    <row r="300" spans="4:5" x14ac:dyDescent="0.25">
      <c r="D300" s="23"/>
      <c r="E300" s="26">
        <f>IF(D300="","",IF(COUNTIF($D$5:$D$304,D300)&gt;1,"重なり",""))</f>
      </c>
    </row>
    <row r="301" spans="4:5" x14ac:dyDescent="0.25">
      <c r="D301" s="23"/>
      <c r="E301" s="26">
        <f>IF(D301="","",IF(COUNTIF($D$5:$D$304,D301)&gt;1,"重なり",""))</f>
      </c>
    </row>
    <row r="302" spans="4:5" x14ac:dyDescent="0.25">
      <c r="D302" s="23"/>
      <c r="E302" s="26">
        <f>IF(D302="","",IF(COUNTIF($D$5:$D$304,D302)&gt;1,"重なり",""))</f>
      </c>
    </row>
    <row r="303" spans="4:5" x14ac:dyDescent="0.25">
      <c r="D303" s="23"/>
      <c r="E303" s="26">
        <f>IF(D303="","",IF(COUNTIF($D$5:$D$304,D303)&gt;1,"重なり",""))</f>
      </c>
    </row>
    <row r="304" spans="4:5" x14ac:dyDescent="0.25">
      <c r="D304" s="23"/>
      <c r="E304" s="26">
        <f>IF(D304="","",IF(COUNTIF($D$5:$D$304,D304)&gt;1,"重なり",""))</f>
      </c>
    </row>
  </sheetData>
  <sheetProtection sheet="1" formatColumns="0" formatRows="0"/>
  <mergeCells count="1">
    <mergeCell ref="A3:F3"/>
  </mergeCells>
  <dataValidations count="2">
    <dataValidation type="whole" allowBlank="1" showErrorMessage="1" errorTitle="最後の番号" error="1〜200 の整数を入れてください" sqref="B2">
      <formula1>1</formula1>
      <formula2>200</formula2>
    </dataValidation>
    <dataValidation type="whole" allowBlank="1" showErrorMessage="1" errorTitle="番号" error="1〜200 の整数を入れてください" sqref="D5:D304">
      <formula1>1</formula1>
      <formula2>200</formula2>
    </dataValidation>
  </dataValidations>
  <pageMargins left="0.5" right="0.5" top="0.6" bottom="0.6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6" customWidth="1"/>
    <col min="2" max="2" width="80" customWidth="1"/>
    <col min="3" max="3" width="18" customWidth="1"/>
  </cols>
  <sheetData>
    <row r="1" ht="26" customHeight="1" spans="1:1" x14ac:dyDescent="0.25">
      <c r="A1" s="1" t="s">
        <v>123</v>
      </c>
    </row>
    <row r="2" spans="1:1" x14ac:dyDescent="0.25">
      <c r="A2" s="27" t="s">
        <v>124</v>
      </c>
    </row>
    <row r="4" spans="1:3" x14ac:dyDescent="0.25">
      <c r="A4" s="8" t="s">
        <v>125</v>
      </c>
      <c r="B4" s="8" t="s">
        <v>126</v>
      </c>
      <c r="C4" s="8" t="s">
        <v>127</v>
      </c>
    </row>
    <row r="5" ht="35" customHeight="1" spans="1:3" x14ac:dyDescent="0.25">
      <c r="A5" s="9">
        <v>1</v>
      </c>
      <c r="B5" s="28" t="s">
        <v>128</v>
      </c>
      <c r="C5" s="28" t="s">
        <v>129</v>
      </c>
    </row>
    <row r="6" ht="35" customHeight="1" spans="1:3" x14ac:dyDescent="0.25">
      <c r="A6" s="9">
        <v>2</v>
      </c>
      <c r="B6" s="28" t="s">
        <v>130</v>
      </c>
      <c r="C6" s="28" t="s">
        <v>129</v>
      </c>
    </row>
    <row r="7" ht="24" customHeight="1" spans="1:3" x14ac:dyDescent="0.25">
      <c r="A7" s="9">
        <v>3</v>
      </c>
      <c r="B7" s="28" t="s">
        <v>131</v>
      </c>
      <c r="C7" s="28" t="s">
        <v>129</v>
      </c>
    </row>
    <row r="8" ht="35" customHeight="1" spans="1:3" x14ac:dyDescent="0.25">
      <c r="A8" s="9">
        <v>4</v>
      </c>
      <c r="B8" s="28" t="s">
        <v>132</v>
      </c>
      <c r="C8" s="28" t="s">
        <v>133</v>
      </c>
    </row>
    <row r="9" ht="35" customHeight="1" spans="1:3" x14ac:dyDescent="0.25">
      <c r="A9" s="9">
        <v>5</v>
      </c>
      <c r="B9" s="28" t="s">
        <v>134</v>
      </c>
      <c r="C9" s="28" t="s">
        <v>135</v>
      </c>
    </row>
    <row r="10" ht="35" customHeight="1" spans="1:3" x14ac:dyDescent="0.25">
      <c r="A10" s="9">
        <v>6</v>
      </c>
      <c r="B10" s="28" t="s">
        <v>136</v>
      </c>
      <c r="C10" s="28" t="s">
        <v>129</v>
      </c>
    </row>
    <row r="12" spans="1:1" x14ac:dyDescent="0.25">
      <c r="A12" s="17" t="s">
        <v>137</v>
      </c>
    </row>
    <row r="13" spans="1:1" x14ac:dyDescent="0.25">
      <c r="A13" s="17" t="s">
        <v>138</v>
      </c>
    </row>
  </sheetData>
  <sheetProtection sheet="1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監査チェック表</vt:lpstr>
      <vt:lpstr>突き合わせ</vt:lpstr>
      <vt:lpstr>番号の抜け探し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2026-09-26T11:55:02Z</dcterms:created>
  <dcterms:modified xsi:type="dcterms:W3CDTF">2026-09-26T11:55:02Z</dcterms:modified>
</cp:coreProperties>
</file>