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科目一覧" state="visible" r:id="rId5"/>
    <sheet sheetId="3" name="迷った支出の記録" state="visible" r:id="rId6"/>
    <sheet sheetId="4" name="科目ごとの数" state="visible" r:id="rId7"/>
  </sheets>
  <definedNames>
    <definedName name="_xlnm.Print_Area" localSheetId="0">'使い方'!$A$1:$C$10</definedName>
    <definedName name="_xlnm.Print_Area" localSheetId="1">'科目一覧'!$A$1:$G$43</definedName>
    <definedName name="_xlnm.Print_Titles" localSheetId="1">'科目一覧'!$3:$3</definedName>
    <definedName name="_xlnm.Print_Area" localSheetId="2">'迷った支出の記録'!$A$1:$I$53</definedName>
    <definedName name="_xlnm.Print_Titles" localSheetId="2">'迷った支出の記録'!$3:$3</definedName>
    <definedName name="_xlnm.Print_Area" localSheetId="3">'科目ごとの数'!$A$1:$E$45</definedName>
  </definedNames>
  <calcPr calcId="171027" fullCalcOnLoad="1"/>
</workbook>
</file>

<file path=xl/sharedStrings.xml><?xml version="1.0" encoding="utf-8"?>
<sst xmlns="http://schemas.openxmlformats.org/spreadsheetml/2006/main" count="153" uniqueCount="105">
  <si>
    <t>科目の決めごと表の使い方</t>
  </si>
  <si>
    <t>手順</t>
  </si>
  <si>
    <t>何をする</t>
  </si>
  <si>
    <t>どこに入れる</t>
  </si>
  <si>
    <t>前年度の帳簿と収支報告書を見て、使っている科目の名前を「前年度の帳簿での名前」に写す。今年使う名前は「科目」の列に。使わない科目の行は消してよい</t>
  </si>
  <si>
    <t>科目一覧 C・F 列</t>
  </si>
  <si>
    <t>迷った支出が出たら、日付・内容・金額・迷った科目を書く</t>
  </si>
  <si>
    <t>迷った支出の記録 B〜E 列</t>
  </si>
  <si>
    <t>決めた科目を一覧から選び、理由を短く書く</t>
  </si>
  <si>
    <t>迷った支出の記録 F・G 列</t>
  </si>
  <si>
    <t>「確認」が「一覧にない」なら、科目の名前を一覧と同じにする（前任者の名前のまま書いていないかを見る）</t>
  </si>
  <si>
    <t>迷った支出の記録 H 列</t>
  </si>
  <si>
    <t>年度末に、このファイルを次の会計に渡す</t>
  </si>
  <si>
    <t>（引き継ぎ書と一緒に）</t>
  </si>
  <si>
    <t>科目一覧の科目は、座間市自治会総連合会『自治会出納帳マニュアル』の例です。自分の団体の規約と前年度の帳簿の名前を優先してください。</t>
  </si>
  <si>
    <t>科目一覧（今年度の科目と、何を入れるか）</t>
  </si>
  <si>
    <t>No</t>
  </si>
  <si>
    <t>収支</t>
  </si>
  <si>
    <t>科目</t>
  </si>
  <si>
    <t>何を入れるか</t>
  </si>
  <si>
    <t>例</t>
  </si>
  <si>
    <t>前年度の帳簿での名前</t>
  </si>
  <si>
    <t>根拠・メモ</t>
  </si>
  <si>
    <t>重なり</t>
  </si>
  <si>
    <t>収入</t>
  </si>
  <si>
    <t>繰越金</t>
  </si>
  <si>
    <t>前年度の余金</t>
  </si>
  <si>
    <t>座間市マニュアル PDF 4〜5 枚目</t>
  </si>
  <si>
    <t>自治会費</t>
  </si>
  <si>
    <t>規約等に基づき自治会員が納入する会費</t>
  </si>
  <si>
    <t>会員費、新規加入費</t>
  </si>
  <si>
    <t>事業収入</t>
  </si>
  <si>
    <t>自治会の単独事業により得られる収入</t>
  </si>
  <si>
    <t>○○祭り事業売上収入、資源回収売上収入</t>
  </si>
  <si>
    <t>補助金</t>
  </si>
  <si>
    <t>公共機関、又は市自連からの事業補助金</t>
  </si>
  <si>
    <t>自治会地域振興補助、掲示板改修補助金</t>
  </si>
  <si>
    <t>受託費</t>
  </si>
  <si>
    <t>他の団体から業務委託されたとき</t>
  </si>
  <si>
    <t>植栽管理業務受託</t>
  </si>
  <si>
    <t>利息</t>
  </si>
  <si>
    <t>預(貯)金の利息</t>
  </si>
  <si>
    <t>寄付金</t>
  </si>
  <si>
    <t>他の団体又は個人から自治会への寄付された金銭</t>
  </si>
  <si>
    <t>○○祭り賛助金</t>
  </si>
  <si>
    <t>雑収入</t>
  </si>
  <si>
    <t>No.1〜7 のいずれにも属さない収入</t>
  </si>
  <si>
    <t>繰入金</t>
  </si>
  <si>
    <t>特別会計から一般会計に繰入れされて収入となる金額</t>
  </si>
  <si>
    <t>募金預り金</t>
  </si>
  <si>
    <t>会費以外に募金等で徴収した一時預り金</t>
  </si>
  <si>
    <t>○○災害カンパ</t>
  </si>
  <si>
    <t>支出</t>
  </si>
  <si>
    <t>事業費</t>
  </si>
  <si>
    <t>年度内の事業のために出費する費用</t>
  </si>
  <si>
    <t>美化運動、夏祭り、敬老祝</t>
  </si>
  <si>
    <t>会議費</t>
  </si>
  <si>
    <t>自治会の総会、その他の各種会議での飲食代等</t>
  </si>
  <si>
    <t>総会費用、他の会議費用</t>
  </si>
  <si>
    <t>事務経費</t>
  </si>
  <si>
    <t>会議文書、配布、回覧文書などの作成に係わる費用</t>
  </si>
  <si>
    <t>印刷代、事務消耗品、通信費</t>
  </si>
  <si>
    <t>協力費</t>
  </si>
  <si>
    <t>関連組織への会費、活動助成金、渉外や交際に要する費用</t>
  </si>
  <si>
    <t>市自連会費・地区連会費、消防団協力費</t>
  </si>
  <si>
    <t>維持費</t>
  </si>
  <si>
    <t>単独自治会で運営する会館の維持費</t>
  </si>
  <si>
    <t>電気・ガス・水道代、火災等保険</t>
  </si>
  <si>
    <t>什器備品費</t>
  </si>
  <si>
    <t>消耗品以外の機器や道具で、管理台帳で管理される物品購入費</t>
  </si>
  <si>
    <t>パソコン購入、扇風機購入</t>
  </si>
  <si>
    <t>慶弔費</t>
  </si>
  <si>
    <t>会員等を対象とした規約等に基づく、慶事及び弔事費用</t>
  </si>
  <si>
    <t>活動補助費</t>
  </si>
  <si>
    <t>規約等により役員等に支払う各種補助金</t>
  </si>
  <si>
    <t>役員補助金、回覧等配布補助金</t>
  </si>
  <si>
    <t>繰出し金</t>
  </si>
  <si>
    <t>一般会計から計画的に特別会計に支出される金額</t>
  </si>
  <si>
    <t>会館修理改修補助金、災害時緊急資金</t>
  </si>
  <si>
    <t>募金支払</t>
  </si>
  <si>
    <t>募金で徴収した金額を納めたとき</t>
  </si>
  <si>
    <t>日本赤十字社、赤い羽根</t>
  </si>
  <si>
    <t>雑費</t>
  </si>
  <si>
    <t>No.11〜20 のいずれにも属さないその他の費用</t>
  </si>
  <si>
    <t>トイレットペーパー、スリッパ（事務消耗品以外）</t>
  </si>
  <si>
    <t>予備費</t>
  </si>
  <si>
    <t>年度内での予算不足や未確定事業に充当</t>
  </si>
  <si>
    <t>お見舞い等</t>
  </si>
  <si>
    <t>迷った支出の記録（決めた科目と理由）</t>
  </si>
  <si>
    <t>日付</t>
  </si>
  <si>
    <t>内容</t>
  </si>
  <si>
    <t>金額</t>
  </si>
  <si>
    <t>迷った科目</t>
  </si>
  <si>
    <t>決めた科目</t>
  </si>
  <si>
    <t>理由</t>
  </si>
  <si>
    <t>確認</t>
  </si>
  <si>
    <t>項目</t>
  </si>
  <si>
    <t>結果</t>
  </si>
  <si>
    <t>記録の数</t>
  </si>
  <si>
    <t>「OK」の数</t>
  </si>
  <si>
    <t>「一覧にない」の数</t>
  </si>
  <si>
    <t>金額（すべて）</t>
  </si>
  <si>
    <t>金額（一覧にない科目）</t>
  </si>
  <si>
    <t>科目ごとの数（迷った支出をどの科目に決めたか）</t>
  </si>
  <si>
    <t>一覧にない科目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</si>
</sst>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/d"/>
  </numFmts>
  <fonts count="3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2" xfId="0" applyBorder="1" applyAlignment="1">
      <alignment horizontal="center" vertical="top" wrapText="1"/>
    </xf>
    <xf numFmtId="0" fontId="0" fillId="2" borderId="3" xfId="0" applyFill="1" applyBorder="1" applyAlignment="1" applyProtection="1">
      <alignment horizontal="center" vertical="top"/>
      <protection locked="0"/>
    </xf>
    <xf numFmtId="0" fontId="0" fillId="2" borderId="3" xfId="0" applyFill="1" applyBorder="1" applyAlignment="1" applyProtection="1">
      <alignment vertical="top" wrapText="1"/>
      <protection locked="0"/>
    </xf>
    <xf numFmtId="164" fontId="0" fillId="2" borderId="3" xfId="0" applyNumberFormat="1" applyFill="1" applyBorder="1" applyAlignment="1" applyProtection="1">
      <alignment horizontal="center" vertical="top"/>
      <protection locked="0"/>
    </xf>
    <xf numFmtId="3" fontId="0" fillId="2" borderId="3" xfId="0" applyNumberFormat="1" applyFill="1" applyBorder="1" applyAlignment="1" applyProtection="1">
      <alignment horizontal="right" vertical="top"/>
      <protection locked="0"/>
    </xf>
    <xf numFmtId="0" fontId="0" fillId="0" borderId="2" xfId="0" applyBorder="1" applyAlignment="1">
      <alignment vertical="top"/>
    </xf>
    <xf numFmtId="1" fontId="0" fillId="0" borderId="2" xfId="0" applyNumberFormat="1" applyBorder="1" applyAlignment="1">
      <alignment horizontal="right" vertical="top" wrapText="1"/>
    </xf>
    <xf numFmtId="3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vertical="top" wrapText="1"/>
    </xf>
  </cellXfs>
  <cellStyles count="1">
    <cellStyle name="Normal" xfId="0" builtinId="0"/>
  </cellStyles>
  <dxfs count="2">
    <dxf>
      <font>
        <b/>
        <color rgb="FF0D47A1"/>
      </font>
    </dxf>
    <dxf>
      <font>
        <b/>
        <color rgb="FF0D47A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FormatPr defaultRowHeight="15" outlineLevelRow="0" outlineLevelCol="0" x14ac:dyDescent="55"/>
  <cols>
    <col min="1" max="1" width="7" customWidth="1"/>
    <col min="2" max="2" width="58" customWidth="1"/>
    <col min="3" max="3" width="26" customWidth="1"/>
  </cols>
  <sheetData>
    <row r="1" ht="28" customHeight="1" spans="1:1" x14ac:dyDescent="0.25">
      <c r="A1" s="1" t="s">
        <v>0</v>
      </c>
    </row>
    <row r="3" ht="24" customHeight="1" spans="1:3" x14ac:dyDescent="0.25">
      <c r="A3" s="2" t="s">
        <v>1</v>
      </c>
      <c r="B3" s="2" t="s">
        <v>2</v>
      </c>
      <c r="C3" s="2" t="s">
        <v>3</v>
      </c>
    </row>
    <row r="4" ht="58" customHeight="1" spans="1:3" x14ac:dyDescent="0.25">
      <c r="A4" s="3">
        <v>1</v>
      </c>
      <c r="B4" s="4" t="s">
        <v>4</v>
      </c>
      <c r="C4" s="4" t="s">
        <v>5</v>
      </c>
    </row>
    <row r="5" ht="26" customHeight="1" spans="1:3" x14ac:dyDescent="0.25">
      <c r="A5" s="3">
        <v>2</v>
      </c>
      <c r="B5" s="4" t="s">
        <v>6</v>
      </c>
      <c r="C5" s="4" t="s">
        <v>7</v>
      </c>
    </row>
    <row r="6" ht="26" customHeight="1" spans="1:3" x14ac:dyDescent="0.25">
      <c r="A6" s="3">
        <v>3</v>
      </c>
      <c r="B6" s="4" t="s">
        <v>8</v>
      </c>
      <c r="C6" s="4" t="s">
        <v>9</v>
      </c>
    </row>
    <row r="7" ht="42" customHeight="1" spans="1:3" x14ac:dyDescent="0.25">
      <c r="A7" s="3">
        <v>4</v>
      </c>
      <c r="B7" s="4" t="s">
        <v>10</v>
      </c>
      <c r="C7" s="4" t="s">
        <v>11</v>
      </c>
    </row>
    <row r="8" ht="26" customHeight="1" spans="1:3" x14ac:dyDescent="0.25">
      <c r="A8" s="3">
        <v>5</v>
      </c>
      <c r="B8" s="4" t="s">
        <v>12</v>
      </c>
      <c r="C8" s="4" t="s">
        <v>13</v>
      </c>
    </row>
    <row r="10" ht="40" customHeight="1" spans="1:3" x14ac:dyDescent="0.25">
      <c r="A10" s="5" t="s">
        <v>14</v>
      </c>
      <c r="B10" s="5"/>
      <c r="C10" s="5"/>
    </row>
  </sheetData>
  <sheetProtection sheet="1" formatColumns="0" formatRows="0"/>
  <mergeCells count="1">
    <mergeCell ref="A10:C10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6" customWidth="1"/>
    <col min="3" max="3" width="14" customWidth="1"/>
    <col min="4" max="4" width="44" customWidth="1"/>
    <col min="5" max="5" width="34" customWidth="1"/>
    <col min="6" max="6" width="16" customWidth="1"/>
    <col min="7" max="7" width="30" customWidth="1"/>
    <col min="8" max="8" width="8" customWidth="1"/>
  </cols>
  <sheetData>
    <row r="1" ht="28" customHeight="1" spans="1:1" x14ac:dyDescent="0.25">
      <c r="A1" s="1" t="s">
        <v>15</v>
      </c>
    </row>
    <row r="3" ht="24" customHeight="1" spans="1:8" x14ac:dyDescent="0.2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ht="21.5" customHeight="1" spans="1:8" x14ac:dyDescent="0.25">
      <c r="A4" s="6">
        <f>IF(C4="","",ROW()-3)</f>
      </c>
      <c r="B4" s="7" t="s">
        <v>24</v>
      </c>
      <c r="C4" s="8" t="s">
        <v>25</v>
      </c>
      <c r="D4" s="8" t="s">
        <v>26</v>
      </c>
      <c r="E4" s="8"/>
      <c r="F4" s="8"/>
      <c r="G4" s="8" t="s">
        <v>27</v>
      </c>
      <c r="H4" s="6">
        <f>IF(C4="","",IF(COUNTIF($C$4:$C$43,C4)&gt;1,"重なり",""))</f>
      </c>
    </row>
    <row r="5" ht="21.5" customHeight="1" spans="1:8" x14ac:dyDescent="0.25">
      <c r="A5" s="6">
        <f>IF(C5="","",ROW()-3)</f>
      </c>
      <c r="B5" s="7" t="s">
        <v>24</v>
      </c>
      <c r="C5" s="8" t="s">
        <v>28</v>
      </c>
      <c r="D5" s="8" t="s">
        <v>29</v>
      </c>
      <c r="E5" s="8" t="s">
        <v>30</v>
      </c>
      <c r="F5" s="8"/>
      <c r="G5" s="8" t="s">
        <v>27</v>
      </c>
      <c r="H5" s="6">
        <f>IF(C5="","",IF(COUNTIF($C$4:$C$43,C5)&gt;1,"重なり",""))</f>
      </c>
    </row>
    <row r="6" ht="37" customHeight="1" spans="1:8" x14ac:dyDescent="0.25">
      <c r="A6" s="6">
        <f>IF(C6="","",ROW()-3)</f>
      </c>
      <c r="B6" s="7" t="s">
        <v>24</v>
      </c>
      <c r="C6" s="8" t="s">
        <v>31</v>
      </c>
      <c r="D6" s="8" t="s">
        <v>32</v>
      </c>
      <c r="E6" s="8" t="s">
        <v>33</v>
      </c>
      <c r="F6" s="8"/>
      <c r="G6" s="8" t="s">
        <v>27</v>
      </c>
      <c r="H6" s="6">
        <f>IF(C6="","",IF(COUNTIF($C$4:$C$43,C6)&gt;1,"重なり",""))</f>
      </c>
    </row>
    <row r="7" ht="37" customHeight="1" spans="1:8" x14ac:dyDescent="0.25">
      <c r="A7" s="6">
        <f>IF(C7="","",ROW()-3)</f>
      </c>
      <c r="B7" s="7" t="s">
        <v>24</v>
      </c>
      <c r="C7" s="8" t="s">
        <v>34</v>
      </c>
      <c r="D7" s="8" t="s">
        <v>35</v>
      </c>
      <c r="E7" s="8" t="s">
        <v>36</v>
      </c>
      <c r="F7" s="8"/>
      <c r="G7" s="8" t="s">
        <v>27</v>
      </c>
      <c r="H7" s="6">
        <f>IF(C7="","",IF(COUNTIF($C$4:$C$43,C7)&gt;1,"重なり",""))</f>
      </c>
    </row>
    <row r="8" ht="21.5" customHeight="1" spans="1:8" x14ac:dyDescent="0.25">
      <c r="A8" s="6">
        <f>IF(C8="","",ROW()-3)</f>
      </c>
      <c r="B8" s="7" t="s">
        <v>24</v>
      </c>
      <c r="C8" s="8" t="s">
        <v>37</v>
      </c>
      <c r="D8" s="8" t="s">
        <v>38</v>
      </c>
      <c r="E8" s="8" t="s">
        <v>39</v>
      </c>
      <c r="F8" s="8"/>
      <c r="G8" s="8" t="s">
        <v>27</v>
      </c>
      <c r="H8" s="6">
        <f>IF(C8="","",IF(COUNTIF($C$4:$C$43,C8)&gt;1,"重なり",""))</f>
      </c>
    </row>
    <row r="9" ht="21.5" customHeight="1" spans="1:8" x14ac:dyDescent="0.25">
      <c r="A9" s="6">
        <f>IF(C9="","",ROW()-3)</f>
      </c>
      <c r="B9" s="7" t="s">
        <v>24</v>
      </c>
      <c r="C9" s="8" t="s">
        <v>40</v>
      </c>
      <c r="D9" s="8" t="s">
        <v>41</v>
      </c>
      <c r="E9" s="8"/>
      <c r="F9" s="8"/>
      <c r="G9" s="8" t="s">
        <v>27</v>
      </c>
      <c r="H9" s="6">
        <f>IF(C9="","",IF(COUNTIF($C$4:$C$43,C9)&gt;1,"重なり",""))</f>
      </c>
    </row>
    <row r="10" ht="37" customHeight="1" spans="1:8" x14ac:dyDescent="0.25">
      <c r="A10" s="6">
        <f>IF(C10="","",ROW()-3)</f>
      </c>
      <c r="B10" s="7" t="s">
        <v>24</v>
      </c>
      <c r="C10" s="8" t="s">
        <v>42</v>
      </c>
      <c r="D10" s="8" t="s">
        <v>43</v>
      </c>
      <c r="E10" s="8" t="s">
        <v>44</v>
      </c>
      <c r="F10" s="8"/>
      <c r="G10" s="8" t="s">
        <v>27</v>
      </c>
      <c r="H10" s="6">
        <f>IF(C10="","",IF(COUNTIF($C$4:$C$43,C10)&gt;1,"重なり",""))</f>
      </c>
    </row>
    <row r="11" ht="21.5" customHeight="1" spans="1:8" x14ac:dyDescent="0.25">
      <c r="A11" s="6">
        <f>IF(C11="","",ROW()-3)</f>
      </c>
      <c r="B11" s="7" t="s">
        <v>24</v>
      </c>
      <c r="C11" s="8" t="s">
        <v>45</v>
      </c>
      <c r="D11" s="8" t="s">
        <v>46</v>
      </c>
      <c r="E11" s="8"/>
      <c r="F11" s="8"/>
      <c r="G11" s="8" t="s">
        <v>27</v>
      </c>
      <c r="H11" s="6">
        <f>IF(C11="","",IF(COUNTIF($C$4:$C$43,C11)&gt;1,"重なり",""))</f>
      </c>
    </row>
    <row r="12" ht="37" customHeight="1" spans="1:8" x14ac:dyDescent="0.25">
      <c r="A12" s="6">
        <f>IF(C12="","",ROW()-3)</f>
      </c>
      <c r="B12" s="7" t="s">
        <v>24</v>
      </c>
      <c r="C12" s="8" t="s">
        <v>47</v>
      </c>
      <c r="D12" s="8" t="s">
        <v>48</v>
      </c>
      <c r="E12" s="8"/>
      <c r="F12" s="8"/>
      <c r="G12" s="8" t="s">
        <v>27</v>
      </c>
      <c r="H12" s="6">
        <f>IF(C12="","",IF(COUNTIF($C$4:$C$43,C12)&gt;1,"重なり",""))</f>
      </c>
    </row>
    <row r="13" ht="21.5" customHeight="1" spans="1:8" x14ac:dyDescent="0.25">
      <c r="A13" s="6">
        <f>IF(C13="","",ROW()-3)</f>
      </c>
      <c r="B13" s="7" t="s">
        <v>24</v>
      </c>
      <c r="C13" s="8" t="s">
        <v>49</v>
      </c>
      <c r="D13" s="8" t="s">
        <v>50</v>
      </c>
      <c r="E13" s="8" t="s">
        <v>51</v>
      </c>
      <c r="F13" s="8"/>
      <c r="G13" s="8" t="s">
        <v>27</v>
      </c>
      <c r="H13" s="6">
        <f>IF(C13="","",IF(COUNTIF($C$4:$C$43,C13)&gt;1,"重なり",""))</f>
      </c>
    </row>
    <row r="14" ht="21.5" customHeight="1" spans="1:8" x14ac:dyDescent="0.25">
      <c r="A14" s="6">
        <f>IF(C14="","",ROW()-3)</f>
      </c>
      <c r="B14" s="7" t="s">
        <v>52</v>
      </c>
      <c r="C14" s="8" t="s">
        <v>53</v>
      </c>
      <c r="D14" s="8" t="s">
        <v>54</v>
      </c>
      <c r="E14" s="8" t="s">
        <v>55</v>
      </c>
      <c r="F14" s="8"/>
      <c r="G14" s="8" t="s">
        <v>27</v>
      </c>
      <c r="H14" s="6">
        <f>IF(C14="","",IF(COUNTIF($C$4:$C$43,C14)&gt;1,"重なり",""))</f>
      </c>
    </row>
    <row r="15" ht="21.5" customHeight="1" spans="1:8" x14ac:dyDescent="0.25">
      <c r="A15" s="6">
        <f>IF(C15="","",ROW()-3)</f>
      </c>
      <c r="B15" s="7" t="s">
        <v>52</v>
      </c>
      <c r="C15" s="8" t="s">
        <v>56</v>
      </c>
      <c r="D15" s="8" t="s">
        <v>57</v>
      </c>
      <c r="E15" s="8" t="s">
        <v>58</v>
      </c>
      <c r="F15" s="8"/>
      <c r="G15" s="8" t="s">
        <v>27</v>
      </c>
      <c r="H15" s="6">
        <f>IF(C15="","",IF(COUNTIF($C$4:$C$43,C15)&gt;1,"重なり",""))</f>
      </c>
    </row>
    <row r="16" ht="37" customHeight="1" spans="1:8" x14ac:dyDescent="0.25">
      <c r="A16" s="6">
        <f>IF(C16="","",ROW()-3)</f>
      </c>
      <c r="B16" s="7" t="s">
        <v>52</v>
      </c>
      <c r="C16" s="8" t="s">
        <v>59</v>
      </c>
      <c r="D16" s="8" t="s">
        <v>60</v>
      </c>
      <c r="E16" s="8" t="s">
        <v>61</v>
      </c>
      <c r="F16" s="8"/>
      <c r="G16" s="8" t="s">
        <v>27</v>
      </c>
      <c r="H16" s="6">
        <f>IF(C16="","",IF(COUNTIF($C$4:$C$43,C16)&gt;1,"重なり",""))</f>
      </c>
    </row>
    <row r="17" ht="37" customHeight="1" spans="1:8" x14ac:dyDescent="0.25">
      <c r="A17" s="6">
        <f>IF(C17="","",ROW()-3)</f>
      </c>
      <c r="B17" s="7" t="s">
        <v>52</v>
      </c>
      <c r="C17" s="8" t="s">
        <v>62</v>
      </c>
      <c r="D17" s="8" t="s">
        <v>63</v>
      </c>
      <c r="E17" s="8" t="s">
        <v>64</v>
      </c>
      <c r="F17" s="8"/>
      <c r="G17" s="8" t="s">
        <v>27</v>
      </c>
      <c r="H17" s="6">
        <f>IF(C17="","",IF(COUNTIF($C$4:$C$43,C17)&gt;1,"重なり",""))</f>
      </c>
    </row>
    <row r="18" ht="21.5" customHeight="1" spans="1:8" x14ac:dyDescent="0.25">
      <c r="A18" s="6">
        <f>IF(C18="","",ROW()-3)</f>
      </c>
      <c r="B18" s="7" t="s">
        <v>52</v>
      </c>
      <c r="C18" s="8" t="s">
        <v>65</v>
      </c>
      <c r="D18" s="8" t="s">
        <v>66</v>
      </c>
      <c r="E18" s="8" t="s">
        <v>67</v>
      </c>
      <c r="F18" s="8"/>
      <c r="G18" s="8" t="s">
        <v>27</v>
      </c>
      <c r="H18" s="6">
        <f>IF(C18="","",IF(COUNTIF($C$4:$C$43,C18)&gt;1,"重なり",""))</f>
      </c>
    </row>
    <row r="19" ht="37" customHeight="1" spans="1:8" x14ac:dyDescent="0.25">
      <c r="A19" s="6">
        <f>IF(C19="","",ROW()-3)</f>
      </c>
      <c r="B19" s="7" t="s">
        <v>52</v>
      </c>
      <c r="C19" s="8" t="s">
        <v>68</v>
      </c>
      <c r="D19" s="8" t="s">
        <v>69</v>
      </c>
      <c r="E19" s="8" t="s">
        <v>70</v>
      </c>
      <c r="F19" s="8"/>
      <c r="G19" s="8" t="s">
        <v>27</v>
      </c>
      <c r="H19" s="6">
        <f>IF(C19="","",IF(COUNTIF($C$4:$C$43,C19)&gt;1,"重なり",""))</f>
      </c>
    </row>
    <row r="20" ht="37" customHeight="1" spans="1:8" x14ac:dyDescent="0.25">
      <c r="A20" s="6">
        <f>IF(C20="","",ROW()-3)</f>
      </c>
      <c r="B20" s="7" t="s">
        <v>52</v>
      </c>
      <c r="C20" s="8" t="s">
        <v>71</v>
      </c>
      <c r="D20" s="8" t="s">
        <v>72</v>
      </c>
      <c r="E20" s="8"/>
      <c r="F20" s="8"/>
      <c r="G20" s="8" t="s">
        <v>27</v>
      </c>
      <c r="H20" s="6">
        <f>IF(C20="","",IF(COUNTIF($C$4:$C$43,C20)&gt;1,"重なり",""))</f>
      </c>
    </row>
    <row r="21" ht="21.5" customHeight="1" spans="1:8" x14ac:dyDescent="0.25">
      <c r="A21" s="6">
        <f>IF(C21="","",ROW()-3)</f>
      </c>
      <c r="B21" s="7" t="s">
        <v>52</v>
      </c>
      <c r="C21" s="8" t="s">
        <v>73</v>
      </c>
      <c r="D21" s="8" t="s">
        <v>74</v>
      </c>
      <c r="E21" s="8" t="s">
        <v>75</v>
      </c>
      <c r="F21" s="8"/>
      <c r="G21" s="8" t="s">
        <v>27</v>
      </c>
      <c r="H21" s="6">
        <f>IF(C21="","",IF(COUNTIF($C$4:$C$43,C21)&gt;1,"重なり",""))</f>
      </c>
    </row>
    <row r="22" ht="37" customHeight="1" spans="1:8" x14ac:dyDescent="0.25">
      <c r="A22" s="6">
        <f>IF(C22="","",ROW()-3)</f>
      </c>
      <c r="B22" s="7" t="s">
        <v>52</v>
      </c>
      <c r="C22" s="8" t="s">
        <v>76</v>
      </c>
      <c r="D22" s="8" t="s">
        <v>77</v>
      </c>
      <c r="E22" s="8" t="s">
        <v>78</v>
      </c>
      <c r="F22" s="8"/>
      <c r="G22" s="8" t="s">
        <v>27</v>
      </c>
      <c r="H22" s="6">
        <f>IF(C22="","",IF(COUNTIF($C$4:$C$43,C22)&gt;1,"重なり",""))</f>
      </c>
    </row>
    <row r="23" ht="21.5" customHeight="1" spans="1:8" x14ac:dyDescent="0.25">
      <c r="A23" s="6">
        <f>IF(C23="","",ROW()-3)</f>
      </c>
      <c r="B23" s="7" t="s">
        <v>52</v>
      </c>
      <c r="C23" s="8" t="s">
        <v>79</v>
      </c>
      <c r="D23" s="8" t="s">
        <v>80</v>
      </c>
      <c r="E23" s="8" t="s">
        <v>81</v>
      </c>
      <c r="F23" s="8"/>
      <c r="G23" s="8" t="s">
        <v>27</v>
      </c>
      <c r="H23" s="6">
        <f>IF(C23="","",IF(COUNTIF($C$4:$C$43,C23)&gt;1,"重なり",""))</f>
      </c>
    </row>
    <row r="24" ht="37" customHeight="1" spans="1:8" x14ac:dyDescent="0.25">
      <c r="A24" s="6">
        <f>IF(C24="","",ROW()-3)</f>
      </c>
      <c r="B24" s="7" t="s">
        <v>52</v>
      </c>
      <c r="C24" s="8" t="s">
        <v>82</v>
      </c>
      <c r="D24" s="8" t="s">
        <v>83</v>
      </c>
      <c r="E24" s="8" t="s">
        <v>84</v>
      </c>
      <c r="F24" s="8"/>
      <c r="G24" s="8" t="s">
        <v>27</v>
      </c>
      <c r="H24" s="6">
        <f>IF(C24="","",IF(COUNTIF($C$4:$C$43,C24)&gt;1,"重なり",""))</f>
      </c>
    </row>
    <row r="25" ht="21.5" customHeight="1" spans="1:8" x14ac:dyDescent="0.25">
      <c r="A25" s="6">
        <f>IF(C25="","",ROW()-3)</f>
      </c>
      <c r="B25" s="7" t="s">
        <v>52</v>
      </c>
      <c r="C25" s="8" t="s">
        <v>85</v>
      </c>
      <c r="D25" s="8" t="s">
        <v>86</v>
      </c>
      <c r="E25" s="8" t="s">
        <v>87</v>
      </c>
      <c r="F25" s="8"/>
      <c r="G25" s="8" t="s">
        <v>27</v>
      </c>
      <c r="H25" s="6">
        <f>IF(C25="","",IF(COUNTIF($C$4:$C$43,C25)&gt;1,"重なり",""))</f>
      </c>
    </row>
    <row r="26" spans="1:8" x14ac:dyDescent="0.25">
      <c r="A26" s="6">
        <f>IF(C26="","",ROW()-3)</f>
      </c>
      <c r="B26" s="7"/>
      <c r="C26" s="8"/>
      <c r="D26" s="8"/>
      <c r="E26" s="8"/>
      <c r="F26" s="8"/>
      <c r="G26" s="8"/>
      <c r="H26" s="6">
        <f>IF(C26="","",IF(COUNTIF($C$4:$C$43,C26)&gt;1,"重なり",""))</f>
      </c>
    </row>
    <row r="27" spans="1:8" x14ac:dyDescent="0.25">
      <c r="A27" s="6">
        <f>IF(C27="","",ROW()-3)</f>
      </c>
      <c r="B27" s="7"/>
      <c r="C27" s="8"/>
      <c r="D27" s="8"/>
      <c r="E27" s="8"/>
      <c r="F27" s="8"/>
      <c r="G27" s="8"/>
      <c r="H27" s="6">
        <f>IF(C27="","",IF(COUNTIF($C$4:$C$43,C27)&gt;1,"重なり",""))</f>
      </c>
    </row>
    <row r="28" spans="1:8" x14ac:dyDescent="0.25">
      <c r="A28" s="6">
        <f>IF(C28="","",ROW()-3)</f>
      </c>
      <c r="B28" s="7"/>
      <c r="C28" s="8"/>
      <c r="D28" s="8"/>
      <c r="E28" s="8"/>
      <c r="F28" s="8"/>
      <c r="G28" s="8"/>
      <c r="H28" s="6">
        <f>IF(C28="","",IF(COUNTIF($C$4:$C$43,C28)&gt;1,"重なり",""))</f>
      </c>
    </row>
    <row r="29" spans="1:8" x14ac:dyDescent="0.25">
      <c r="A29" s="6">
        <f>IF(C29="","",ROW()-3)</f>
      </c>
      <c r="B29" s="7"/>
      <c r="C29" s="8"/>
      <c r="D29" s="8"/>
      <c r="E29" s="8"/>
      <c r="F29" s="8"/>
      <c r="G29" s="8"/>
      <c r="H29" s="6">
        <f>IF(C29="","",IF(COUNTIF($C$4:$C$43,C29)&gt;1,"重なり",""))</f>
      </c>
    </row>
    <row r="30" spans="1:8" x14ac:dyDescent="0.25">
      <c r="A30" s="6">
        <f>IF(C30="","",ROW()-3)</f>
      </c>
      <c r="B30" s="7"/>
      <c r="C30" s="8"/>
      <c r="D30" s="8"/>
      <c r="E30" s="8"/>
      <c r="F30" s="8"/>
      <c r="G30" s="8"/>
      <c r="H30" s="6">
        <f>IF(C30="","",IF(COUNTIF($C$4:$C$43,C30)&gt;1,"重なり",""))</f>
      </c>
    </row>
    <row r="31" spans="1:8" x14ac:dyDescent="0.25">
      <c r="A31" s="6">
        <f>IF(C31="","",ROW()-3)</f>
      </c>
      <c r="B31" s="7"/>
      <c r="C31" s="8"/>
      <c r="D31" s="8"/>
      <c r="E31" s="8"/>
      <c r="F31" s="8"/>
      <c r="G31" s="8"/>
      <c r="H31" s="6">
        <f>IF(C31="","",IF(COUNTIF($C$4:$C$43,C31)&gt;1,"重なり",""))</f>
      </c>
    </row>
    <row r="32" spans="1:8" x14ac:dyDescent="0.25">
      <c r="A32" s="6">
        <f>IF(C32="","",ROW()-3)</f>
      </c>
      <c r="B32" s="7"/>
      <c r="C32" s="8"/>
      <c r="D32" s="8"/>
      <c r="E32" s="8"/>
      <c r="F32" s="8"/>
      <c r="G32" s="8"/>
      <c r="H32" s="6">
        <f>IF(C32="","",IF(COUNTIF($C$4:$C$43,C32)&gt;1,"重なり",""))</f>
      </c>
    </row>
    <row r="33" spans="1:8" x14ac:dyDescent="0.25">
      <c r="A33" s="6">
        <f>IF(C33="","",ROW()-3)</f>
      </c>
      <c r="B33" s="7"/>
      <c r="C33" s="8"/>
      <c r="D33" s="8"/>
      <c r="E33" s="8"/>
      <c r="F33" s="8"/>
      <c r="G33" s="8"/>
      <c r="H33" s="6">
        <f>IF(C33="","",IF(COUNTIF($C$4:$C$43,C33)&gt;1,"重なり",""))</f>
      </c>
    </row>
    <row r="34" spans="1:8" x14ac:dyDescent="0.25">
      <c r="A34" s="6">
        <f>IF(C34="","",ROW()-3)</f>
      </c>
      <c r="B34" s="7"/>
      <c r="C34" s="8"/>
      <c r="D34" s="8"/>
      <c r="E34" s="8"/>
      <c r="F34" s="8"/>
      <c r="G34" s="8"/>
      <c r="H34" s="6">
        <f>IF(C34="","",IF(COUNTIF($C$4:$C$43,C34)&gt;1,"重なり",""))</f>
      </c>
    </row>
    <row r="35" spans="1:8" x14ac:dyDescent="0.25">
      <c r="A35" s="6">
        <f>IF(C35="","",ROW()-3)</f>
      </c>
      <c r="B35" s="7"/>
      <c r="C35" s="8"/>
      <c r="D35" s="8"/>
      <c r="E35" s="8"/>
      <c r="F35" s="8"/>
      <c r="G35" s="8"/>
      <c r="H35" s="6">
        <f>IF(C35="","",IF(COUNTIF($C$4:$C$43,C35)&gt;1,"重なり",""))</f>
      </c>
    </row>
    <row r="36" spans="1:8" x14ac:dyDescent="0.25">
      <c r="A36" s="6">
        <f>IF(C36="","",ROW()-3)</f>
      </c>
      <c r="B36" s="7"/>
      <c r="C36" s="8"/>
      <c r="D36" s="8"/>
      <c r="E36" s="8"/>
      <c r="F36" s="8"/>
      <c r="G36" s="8"/>
      <c r="H36" s="6">
        <f>IF(C36="","",IF(COUNTIF($C$4:$C$43,C36)&gt;1,"重なり",""))</f>
      </c>
    </row>
    <row r="37" spans="1:8" x14ac:dyDescent="0.25">
      <c r="A37" s="6">
        <f>IF(C37="","",ROW()-3)</f>
      </c>
      <c r="B37" s="7"/>
      <c r="C37" s="8"/>
      <c r="D37" s="8"/>
      <c r="E37" s="8"/>
      <c r="F37" s="8"/>
      <c r="G37" s="8"/>
      <c r="H37" s="6">
        <f>IF(C37="","",IF(COUNTIF($C$4:$C$43,C37)&gt;1,"重なり",""))</f>
      </c>
    </row>
    <row r="38" spans="1:8" x14ac:dyDescent="0.25">
      <c r="A38" s="6">
        <f>IF(C38="","",ROW()-3)</f>
      </c>
      <c r="B38" s="7"/>
      <c r="C38" s="8"/>
      <c r="D38" s="8"/>
      <c r="E38" s="8"/>
      <c r="F38" s="8"/>
      <c r="G38" s="8"/>
      <c r="H38" s="6">
        <f>IF(C38="","",IF(COUNTIF($C$4:$C$43,C38)&gt;1,"重なり",""))</f>
      </c>
    </row>
    <row r="39" spans="1:8" x14ac:dyDescent="0.25">
      <c r="A39" s="6">
        <f>IF(C39="","",ROW()-3)</f>
      </c>
      <c r="B39" s="7"/>
      <c r="C39" s="8"/>
      <c r="D39" s="8"/>
      <c r="E39" s="8"/>
      <c r="F39" s="8"/>
      <c r="G39" s="8"/>
      <c r="H39" s="6">
        <f>IF(C39="","",IF(COUNTIF($C$4:$C$43,C39)&gt;1,"重なり",""))</f>
      </c>
    </row>
    <row r="40" spans="1:8" x14ac:dyDescent="0.25">
      <c r="A40" s="6">
        <f>IF(C40="","",ROW()-3)</f>
      </c>
      <c r="B40" s="7"/>
      <c r="C40" s="8"/>
      <c r="D40" s="8"/>
      <c r="E40" s="8"/>
      <c r="F40" s="8"/>
      <c r="G40" s="8"/>
      <c r="H40" s="6">
        <f>IF(C40="","",IF(COUNTIF($C$4:$C$43,C40)&gt;1,"重なり",""))</f>
      </c>
    </row>
    <row r="41" spans="1:8" x14ac:dyDescent="0.25">
      <c r="A41" s="6">
        <f>IF(C41="","",ROW()-3)</f>
      </c>
      <c r="B41" s="7"/>
      <c r="C41" s="8"/>
      <c r="D41" s="8"/>
      <c r="E41" s="8"/>
      <c r="F41" s="8"/>
      <c r="G41" s="8"/>
      <c r="H41" s="6">
        <f>IF(C41="","",IF(COUNTIF($C$4:$C$43,C41)&gt;1,"重なり",""))</f>
      </c>
    </row>
    <row r="42" spans="1:8" x14ac:dyDescent="0.25">
      <c r="A42" s="6">
        <f>IF(C42="","",ROW()-3)</f>
      </c>
      <c r="B42" s="7"/>
      <c r="C42" s="8"/>
      <c r="D42" s="8"/>
      <c r="E42" s="8"/>
      <c r="F42" s="8"/>
      <c r="G42" s="8"/>
      <c r="H42" s="6">
        <f>IF(C42="","",IF(COUNTIF($C$4:$C$43,C42)&gt;1,"重なり",""))</f>
      </c>
    </row>
    <row r="43" spans="1:8" x14ac:dyDescent="0.25">
      <c r="A43" s="6">
        <f>IF(C43="","",ROW()-3)</f>
      </c>
      <c r="B43" s="7"/>
      <c r="C43" s="8"/>
      <c r="D43" s="8"/>
      <c r="E43" s="8"/>
      <c r="F43" s="8"/>
      <c r="G43" s="8"/>
      <c r="H43" s="6">
        <f>IF(C43="","",IF(COUNTIF($C$4:$C$43,C43)&gt;1,"重なり",""))</f>
      </c>
    </row>
  </sheetData>
  <sheetProtection sheet="1" formatColumns="0" formatRows="0"/>
  <conditionalFormatting sqref="H4:H43">
    <cfRule type="expression" dxfId="0" priority="1">
      <formula>$H4="重なり"</formula>
    </cfRule>
  </conditionalFormatting>
  <dataValidations count="1">
    <dataValidation type="list" allowBlank="1" showErrorMessage="1" errorTitle="収支" error="「収入」「支出」から選んでください" sqref="B4:B43">
      <formula1>"収入,支出"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1" customWidth="1"/>
    <col min="3" max="3" width="30" customWidth="1"/>
    <col min="4" max="4" width="10" customWidth="1"/>
    <col min="5" max="5" width="20" customWidth="1"/>
    <col min="6" max="6" width="12" customWidth="1"/>
    <col min="7" max="7" width="40" customWidth="1"/>
    <col min="8" max="8" width="12" customWidth="1"/>
    <col min="9" max="9" width="6" customWidth="1"/>
    <col min="10" max="10" width="2" customWidth="1"/>
    <col min="11" max="11" width="24" customWidth="1"/>
    <col min="12" max="12" width="12" customWidth="1"/>
  </cols>
  <sheetData>
    <row r="1" ht="28" customHeight="1" spans="1:1" x14ac:dyDescent="0.25">
      <c r="A1" s="1" t="s">
        <v>88</v>
      </c>
    </row>
    <row r="3" ht="24" customHeight="1" spans="1:12" x14ac:dyDescent="0.25">
      <c r="A3" s="2" t="s">
        <v>16</v>
      </c>
      <c r="B3" s="2" t="s">
        <v>89</v>
      </c>
      <c r="C3" s="2" t="s">
        <v>90</v>
      </c>
      <c r="D3" s="2" t="s">
        <v>91</v>
      </c>
      <c r="E3" s="2" t="s">
        <v>92</v>
      </c>
      <c r="F3" s="2" t="s">
        <v>93</v>
      </c>
      <c r="G3" s="2" t="s">
        <v>94</v>
      </c>
      <c r="H3" s="2" t="s">
        <v>95</v>
      </c>
      <c r="I3" s="2" t="s">
        <v>17</v>
      </c>
      <c r="K3" s="2" t="s">
        <v>96</v>
      </c>
      <c r="L3" s="2" t="s">
        <v>97</v>
      </c>
    </row>
    <row r="4" spans="1:12" x14ac:dyDescent="0.25">
      <c r="A4" s="6">
        <f>IF(C4="","",ROW()-3)</f>
      </c>
      <c r="B4" s="9"/>
      <c r="C4" s="8"/>
      <c r="D4" s="10"/>
      <c r="E4" s="8"/>
      <c r="F4" s="8"/>
      <c r="G4" s="8"/>
      <c r="H4" s="6">
        <f>IF(F4="","",IF(COUNTIF('科目一覧'!$C$4:$C$43,F4)=0,"一覧にない","OK"))</f>
      </c>
      <c r="I4" s="6">
        <f>IF(H4&lt;&gt;"OK","",INDEX('科目一覧'!$B$4:$B$43,MATCH(F4,'科目一覧'!$C$4:$C$43,0)))</f>
      </c>
      <c r="K4" s="11" t="s">
        <v>98</v>
      </c>
      <c r="L4" s="12">
        <f>COUNTIF($C$4:$C$53,"?*")</f>
      </c>
    </row>
    <row r="5" spans="1:12" x14ac:dyDescent="0.25">
      <c r="A5" s="6">
        <f>IF(C5="","",ROW()-3)</f>
      </c>
      <c r="B5" s="9"/>
      <c r="C5" s="8"/>
      <c r="D5" s="10"/>
      <c r="E5" s="8"/>
      <c r="F5" s="8"/>
      <c r="G5" s="8"/>
      <c r="H5" s="6">
        <f>IF(F5="","",IF(COUNTIF('科目一覧'!$C$4:$C$43,F5)=0,"一覧にない","OK"))</f>
      </c>
      <c r="I5" s="6">
        <f>IF(H5&lt;&gt;"OK","",INDEX('科目一覧'!$B$4:$B$43,MATCH(F5,'科目一覧'!$C$4:$C$43,0)))</f>
      </c>
      <c r="K5" s="11" t="s">
        <v>99</v>
      </c>
      <c r="L5" s="12">
        <f>COUNTIF($H$4:$H$53,"OK")</f>
      </c>
    </row>
    <row r="6" spans="1:12" x14ac:dyDescent="0.25">
      <c r="A6" s="6">
        <f>IF(C6="","",ROW()-3)</f>
      </c>
      <c r="B6" s="9"/>
      <c r="C6" s="8"/>
      <c r="D6" s="10"/>
      <c r="E6" s="8"/>
      <c r="F6" s="8"/>
      <c r="G6" s="8"/>
      <c r="H6" s="6">
        <f>IF(F6="","",IF(COUNTIF('科目一覧'!$C$4:$C$43,F6)=0,"一覧にない","OK"))</f>
      </c>
      <c r="I6" s="6">
        <f>IF(H6&lt;&gt;"OK","",INDEX('科目一覧'!$B$4:$B$43,MATCH(F6,'科目一覧'!$C$4:$C$43,0)))</f>
      </c>
      <c r="K6" s="11" t="s">
        <v>100</v>
      </c>
      <c r="L6" s="12">
        <f>COUNTIF($H$4:$H$53,"一覧にない")</f>
      </c>
    </row>
    <row r="7" spans="1:12" x14ac:dyDescent="0.25">
      <c r="A7" s="6">
        <f>IF(C7="","",ROW()-3)</f>
      </c>
      <c r="B7" s="9"/>
      <c r="C7" s="8"/>
      <c r="D7" s="10"/>
      <c r="E7" s="8"/>
      <c r="F7" s="8"/>
      <c r="G7" s="8"/>
      <c r="H7" s="6">
        <f>IF(F7="","",IF(COUNTIF('科目一覧'!$C$4:$C$43,F7)=0,"一覧にない","OK"))</f>
      </c>
      <c r="I7" s="6">
        <f>IF(H7&lt;&gt;"OK","",INDEX('科目一覧'!$B$4:$B$43,MATCH(F7,'科目一覧'!$C$4:$C$43,0)))</f>
      </c>
      <c r="K7" s="11" t="s">
        <v>101</v>
      </c>
      <c r="L7" s="13">
        <f>SUM($D$4:$D$53)</f>
      </c>
    </row>
    <row r="8" spans="1:12" x14ac:dyDescent="0.25">
      <c r="A8" s="6">
        <f>IF(C8="","",ROW()-3)</f>
      </c>
      <c r="B8" s="9"/>
      <c r="C8" s="8"/>
      <c r="D8" s="10"/>
      <c r="E8" s="8"/>
      <c r="F8" s="8"/>
      <c r="G8" s="8"/>
      <c r="H8" s="6">
        <f>IF(F8="","",IF(COUNTIF('科目一覧'!$C$4:$C$43,F8)=0,"一覧にない","OK"))</f>
      </c>
      <c r="I8" s="6">
        <f>IF(H8&lt;&gt;"OK","",INDEX('科目一覧'!$B$4:$B$43,MATCH(F8,'科目一覧'!$C$4:$C$43,0)))</f>
      </c>
      <c r="K8" s="11" t="s">
        <v>102</v>
      </c>
      <c r="L8" s="13">
        <f>SUMIF($H$4:$H$53,"一覧にない",$D$4:$D$53)</f>
      </c>
    </row>
    <row r="9" spans="1:9" x14ac:dyDescent="0.25">
      <c r="A9" s="6">
        <f>IF(C9="","",ROW()-3)</f>
      </c>
      <c r="B9" s="9"/>
      <c r="C9" s="8"/>
      <c r="D9" s="10"/>
      <c r="E9" s="8"/>
      <c r="F9" s="8"/>
      <c r="G9" s="8"/>
      <c r="H9" s="6">
        <f>IF(F9="","",IF(COUNTIF('科目一覧'!$C$4:$C$43,F9)=0,"一覧にない","OK"))</f>
      </c>
      <c r="I9" s="6">
        <f>IF(H9&lt;&gt;"OK","",INDEX('科目一覧'!$B$4:$B$43,MATCH(F9,'科目一覧'!$C$4:$C$43,0)))</f>
      </c>
    </row>
    <row r="10" spans="1:9" x14ac:dyDescent="0.25">
      <c r="A10" s="6">
        <f>IF(C10="","",ROW()-3)</f>
      </c>
      <c r="B10" s="9"/>
      <c r="C10" s="8"/>
      <c r="D10" s="10"/>
      <c r="E10" s="8"/>
      <c r="F10" s="8"/>
      <c r="G10" s="8"/>
      <c r="H10" s="6">
        <f>IF(F10="","",IF(COUNTIF('科目一覧'!$C$4:$C$43,F10)=0,"一覧にない","OK"))</f>
      </c>
      <c r="I10" s="6">
        <f>IF(H10&lt;&gt;"OK","",INDEX('科目一覧'!$B$4:$B$43,MATCH(F10,'科目一覧'!$C$4:$C$43,0)))</f>
      </c>
    </row>
    <row r="11" spans="1:9" x14ac:dyDescent="0.25">
      <c r="A11" s="6">
        <f>IF(C11="","",ROW()-3)</f>
      </c>
      <c r="B11" s="9"/>
      <c r="C11" s="8"/>
      <c r="D11" s="10"/>
      <c r="E11" s="8"/>
      <c r="F11" s="8"/>
      <c r="G11" s="8"/>
      <c r="H11" s="6">
        <f>IF(F11="","",IF(COUNTIF('科目一覧'!$C$4:$C$43,F11)=0,"一覧にない","OK"))</f>
      </c>
      <c r="I11" s="6">
        <f>IF(H11&lt;&gt;"OK","",INDEX('科目一覧'!$B$4:$B$43,MATCH(F11,'科目一覧'!$C$4:$C$43,0)))</f>
      </c>
    </row>
    <row r="12" spans="1:9" x14ac:dyDescent="0.25">
      <c r="A12" s="6">
        <f>IF(C12="","",ROW()-3)</f>
      </c>
      <c r="B12" s="9"/>
      <c r="C12" s="8"/>
      <c r="D12" s="10"/>
      <c r="E12" s="8"/>
      <c r="F12" s="8"/>
      <c r="G12" s="8"/>
      <c r="H12" s="6">
        <f>IF(F12="","",IF(COUNTIF('科目一覧'!$C$4:$C$43,F12)=0,"一覧にない","OK"))</f>
      </c>
      <c r="I12" s="6">
        <f>IF(H12&lt;&gt;"OK","",INDEX('科目一覧'!$B$4:$B$43,MATCH(F12,'科目一覧'!$C$4:$C$43,0)))</f>
      </c>
    </row>
    <row r="13" spans="1:9" x14ac:dyDescent="0.25">
      <c r="A13" s="6">
        <f>IF(C13="","",ROW()-3)</f>
      </c>
      <c r="B13" s="9"/>
      <c r="C13" s="8"/>
      <c r="D13" s="10"/>
      <c r="E13" s="8"/>
      <c r="F13" s="8"/>
      <c r="G13" s="8"/>
      <c r="H13" s="6">
        <f>IF(F13="","",IF(COUNTIF('科目一覧'!$C$4:$C$43,F13)=0,"一覧にない","OK"))</f>
      </c>
      <c r="I13" s="6">
        <f>IF(H13&lt;&gt;"OK","",INDEX('科目一覧'!$B$4:$B$43,MATCH(F13,'科目一覧'!$C$4:$C$43,0)))</f>
      </c>
    </row>
    <row r="14" spans="1:9" x14ac:dyDescent="0.25">
      <c r="A14" s="6">
        <f>IF(C14="","",ROW()-3)</f>
      </c>
      <c r="B14" s="9"/>
      <c r="C14" s="8"/>
      <c r="D14" s="10"/>
      <c r="E14" s="8"/>
      <c r="F14" s="8"/>
      <c r="G14" s="8"/>
      <c r="H14" s="6">
        <f>IF(F14="","",IF(COUNTIF('科目一覧'!$C$4:$C$43,F14)=0,"一覧にない","OK"))</f>
      </c>
      <c r="I14" s="6">
        <f>IF(H14&lt;&gt;"OK","",INDEX('科目一覧'!$B$4:$B$43,MATCH(F14,'科目一覧'!$C$4:$C$43,0)))</f>
      </c>
    </row>
    <row r="15" spans="1:9" x14ac:dyDescent="0.25">
      <c r="A15" s="6">
        <f>IF(C15="","",ROW()-3)</f>
      </c>
      <c r="B15" s="9"/>
      <c r="C15" s="8"/>
      <c r="D15" s="10"/>
      <c r="E15" s="8"/>
      <c r="F15" s="8"/>
      <c r="G15" s="8"/>
      <c r="H15" s="6">
        <f>IF(F15="","",IF(COUNTIF('科目一覧'!$C$4:$C$43,F15)=0,"一覧にない","OK"))</f>
      </c>
      <c r="I15" s="6">
        <f>IF(H15&lt;&gt;"OK","",INDEX('科目一覧'!$B$4:$B$43,MATCH(F15,'科目一覧'!$C$4:$C$43,0)))</f>
      </c>
    </row>
    <row r="16" spans="1:9" x14ac:dyDescent="0.25">
      <c r="A16" s="6">
        <f>IF(C16="","",ROW()-3)</f>
      </c>
      <c r="B16" s="9"/>
      <c r="C16" s="8"/>
      <c r="D16" s="10"/>
      <c r="E16" s="8"/>
      <c r="F16" s="8"/>
      <c r="G16" s="8"/>
      <c r="H16" s="6">
        <f>IF(F16="","",IF(COUNTIF('科目一覧'!$C$4:$C$43,F16)=0,"一覧にない","OK"))</f>
      </c>
      <c r="I16" s="6">
        <f>IF(H16&lt;&gt;"OK","",INDEX('科目一覧'!$B$4:$B$43,MATCH(F16,'科目一覧'!$C$4:$C$43,0)))</f>
      </c>
    </row>
    <row r="17" spans="1:9" x14ac:dyDescent="0.25">
      <c r="A17" s="6">
        <f>IF(C17="","",ROW()-3)</f>
      </c>
      <c r="B17" s="9"/>
      <c r="C17" s="8"/>
      <c r="D17" s="10"/>
      <c r="E17" s="8"/>
      <c r="F17" s="8"/>
      <c r="G17" s="8"/>
      <c r="H17" s="6">
        <f>IF(F17="","",IF(COUNTIF('科目一覧'!$C$4:$C$43,F17)=0,"一覧にない","OK"))</f>
      </c>
      <c r="I17" s="6">
        <f>IF(H17&lt;&gt;"OK","",INDEX('科目一覧'!$B$4:$B$43,MATCH(F17,'科目一覧'!$C$4:$C$43,0)))</f>
      </c>
    </row>
    <row r="18" spans="1:9" x14ac:dyDescent="0.25">
      <c r="A18" s="6">
        <f>IF(C18="","",ROW()-3)</f>
      </c>
      <c r="B18" s="9"/>
      <c r="C18" s="8"/>
      <c r="D18" s="10"/>
      <c r="E18" s="8"/>
      <c r="F18" s="8"/>
      <c r="G18" s="8"/>
      <c r="H18" s="6">
        <f>IF(F18="","",IF(COUNTIF('科目一覧'!$C$4:$C$43,F18)=0,"一覧にない","OK"))</f>
      </c>
      <c r="I18" s="6">
        <f>IF(H18&lt;&gt;"OK","",INDEX('科目一覧'!$B$4:$B$43,MATCH(F18,'科目一覧'!$C$4:$C$43,0)))</f>
      </c>
    </row>
    <row r="19" spans="1:9" x14ac:dyDescent="0.25">
      <c r="A19" s="6">
        <f>IF(C19="","",ROW()-3)</f>
      </c>
      <c r="B19" s="9"/>
      <c r="C19" s="8"/>
      <c r="D19" s="10"/>
      <c r="E19" s="8"/>
      <c r="F19" s="8"/>
      <c r="G19" s="8"/>
      <c r="H19" s="6">
        <f>IF(F19="","",IF(COUNTIF('科目一覧'!$C$4:$C$43,F19)=0,"一覧にない","OK"))</f>
      </c>
      <c r="I19" s="6">
        <f>IF(H19&lt;&gt;"OK","",INDEX('科目一覧'!$B$4:$B$43,MATCH(F19,'科目一覧'!$C$4:$C$43,0)))</f>
      </c>
    </row>
    <row r="20" spans="1:9" x14ac:dyDescent="0.25">
      <c r="A20" s="6">
        <f>IF(C20="","",ROW()-3)</f>
      </c>
      <c r="B20" s="9"/>
      <c r="C20" s="8"/>
      <c r="D20" s="10"/>
      <c r="E20" s="8"/>
      <c r="F20" s="8"/>
      <c r="G20" s="8"/>
      <c r="H20" s="6">
        <f>IF(F20="","",IF(COUNTIF('科目一覧'!$C$4:$C$43,F20)=0,"一覧にない","OK"))</f>
      </c>
      <c r="I20" s="6">
        <f>IF(H20&lt;&gt;"OK","",INDEX('科目一覧'!$B$4:$B$43,MATCH(F20,'科目一覧'!$C$4:$C$43,0)))</f>
      </c>
    </row>
    <row r="21" spans="1:9" x14ac:dyDescent="0.25">
      <c r="A21" s="6">
        <f>IF(C21="","",ROW()-3)</f>
      </c>
      <c r="B21" s="9"/>
      <c r="C21" s="8"/>
      <c r="D21" s="10"/>
      <c r="E21" s="8"/>
      <c r="F21" s="8"/>
      <c r="G21" s="8"/>
      <c r="H21" s="6">
        <f>IF(F21="","",IF(COUNTIF('科目一覧'!$C$4:$C$43,F21)=0,"一覧にない","OK"))</f>
      </c>
      <c r="I21" s="6">
        <f>IF(H21&lt;&gt;"OK","",INDEX('科目一覧'!$B$4:$B$43,MATCH(F21,'科目一覧'!$C$4:$C$43,0)))</f>
      </c>
    </row>
    <row r="22" spans="1:9" x14ac:dyDescent="0.25">
      <c r="A22" s="6">
        <f>IF(C22="","",ROW()-3)</f>
      </c>
      <c r="B22" s="9"/>
      <c r="C22" s="8"/>
      <c r="D22" s="10"/>
      <c r="E22" s="8"/>
      <c r="F22" s="8"/>
      <c r="G22" s="8"/>
      <c r="H22" s="6">
        <f>IF(F22="","",IF(COUNTIF('科目一覧'!$C$4:$C$43,F22)=0,"一覧にない","OK"))</f>
      </c>
      <c r="I22" s="6">
        <f>IF(H22&lt;&gt;"OK","",INDEX('科目一覧'!$B$4:$B$43,MATCH(F22,'科目一覧'!$C$4:$C$43,0)))</f>
      </c>
    </row>
    <row r="23" spans="1:9" x14ac:dyDescent="0.25">
      <c r="A23" s="6">
        <f>IF(C23="","",ROW()-3)</f>
      </c>
      <c r="B23" s="9"/>
      <c r="C23" s="8"/>
      <c r="D23" s="10"/>
      <c r="E23" s="8"/>
      <c r="F23" s="8"/>
      <c r="G23" s="8"/>
      <c r="H23" s="6">
        <f>IF(F23="","",IF(COUNTIF('科目一覧'!$C$4:$C$43,F23)=0,"一覧にない","OK"))</f>
      </c>
      <c r="I23" s="6">
        <f>IF(H23&lt;&gt;"OK","",INDEX('科目一覧'!$B$4:$B$43,MATCH(F23,'科目一覧'!$C$4:$C$43,0)))</f>
      </c>
    </row>
    <row r="24" spans="1:9" x14ac:dyDescent="0.25">
      <c r="A24" s="6">
        <f>IF(C24="","",ROW()-3)</f>
      </c>
      <c r="B24" s="9"/>
      <c r="C24" s="8"/>
      <c r="D24" s="10"/>
      <c r="E24" s="8"/>
      <c r="F24" s="8"/>
      <c r="G24" s="8"/>
      <c r="H24" s="6">
        <f>IF(F24="","",IF(COUNTIF('科目一覧'!$C$4:$C$43,F24)=0,"一覧にない","OK"))</f>
      </c>
      <c r="I24" s="6">
        <f>IF(H24&lt;&gt;"OK","",INDEX('科目一覧'!$B$4:$B$43,MATCH(F24,'科目一覧'!$C$4:$C$43,0)))</f>
      </c>
    </row>
    <row r="25" spans="1:9" x14ac:dyDescent="0.25">
      <c r="A25" s="6">
        <f>IF(C25="","",ROW()-3)</f>
      </c>
      <c r="B25" s="9"/>
      <c r="C25" s="8"/>
      <c r="D25" s="10"/>
      <c r="E25" s="8"/>
      <c r="F25" s="8"/>
      <c r="G25" s="8"/>
      <c r="H25" s="6">
        <f>IF(F25="","",IF(COUNTIF('科目一覧'!$C$4:$C$43,F25)=0,"一覧にない","OK"))</f>
      </c>
      <c r="I25" s="6">
        <f>IF(H25&lt;&gt;"OK","",INDEX('科目一覧'!$B$4:$B$43,MATCH(F25,'科目一覧'!$C$4:$C$43,0)))</f>
      </c>
    </row>
    <row r="26" spans="1:9" x14ac:dyDescent="0.25">
      <c r="A26" s="6">
        <f>IF(C26="","",ROW()-3)</f>
      </c>
      <c r="B26" s="9"/>
      <c r="C26" s="8"/>
      <c r="D26" s="10"/>
      <c r="E26" s="8"/>
      <c r="F26" s="8"/>
      <c r="G26" s="8"/>
      <c r="H26" s="6">
        <f>IF(F26="","",IF(COUNTIF('科目一覧'!$C$4:$C$43,F26)=0,"一覧にない","OK"))</f>
      </c>
      <c r="I26" s="6">
        <f>IF(H26&lt;&gt;"OK","",INDEX('科目一覧'!$B$4:$B$43,MATCH(F26,'科目一覧'!$C$4:$C$43,0)))</f>
      </c>
    </row>
    <row r="27" spans="1:9" x14ac:dyDescent="0.25">
      <c r="A27" s="6">
        <f>IF(C27="","",ROW()-3)</f>
      </c>
      <c r="B27" s="9"/>
      <c r="C27" s="8"/>
      <c r="D27" s="10"/>
      <c r="E27" s="8"/>
      <c r="F27" s="8"/>
      <c r="G27" s="8"/>
      <c r="H27" s="6">
        <f>IF(F27="","",IF(COUNTIF('科目一覧'!$C$4:$C$43,F27)=0,"一覧にない","OK"))</f>
      </c>
      <c r="I27" s="6">
        <f>IF(H27&lt;&gt;"OK","",INDEX('科目一覧'!$B$4:$B$43,MATCH(F27,'科目一覧'!$C$4:$C$43,0)))</f>
      </c>
    </row>
    <row r="28" spans="1:9" x14ac:dyDescent="0.25">
      <c r="A28" s="6">
        <f>IF(C28="","",ROW()-3)</f>
      </c>
      <c r="B28" s="9"/>
      <c r="C28" s="8"/>
      <c r="D28" s="10"/>
      <c r="E28" s="8"/>
      <c r="F28" s="8"/>
      <c r="G28" s="8"/>
      <c r="H28" s="6">
        <f>IF(F28="","",IF(COUNTIF('科目一覧'!$C$4:$C$43,F28)=0,"一覧にない","OK"))</f>
      </c>
      <c r="I28" s="6">
        <f>IF(H28&lt;&gt;"OK","",INDEX('科目一覧'!$B$4:$B$43,MATCH(F28,'科目一覧'!$C$4:$C$43,0)))</f>
      </c>
    </row>
    <row r="29" spans="1:9" x14ac:dyDescent="0.25">
      <c r="A29" s="6">
        <f>IF(C29="","",ROW()-3)</f>
      </c>
      <c r="B29" s="9"/>
      <c r="C29" s="8"/>
      <c r="D29" s="10"/>
      <c r="E29" s="8"/>
      <c r="F29" s="8"/>
      <c r="G29" s="8"/>
      <c r="H29" s="6">
        <f>IF(F29="","",IF(COUNTIF('科目一覧'!$C$4:$C$43,F29)=0,"一覧にない","OK"))</f>
      </c>
      <c r="I29" s="6">
        <f>IF(H29&lt;&gt;"OK","",INDEX('科目一覧'!$B$4:$B$43,MATCH(F29,'科目一覧'!$C$4:$C$43,0)))</f>
      </c>
    </row>
    <row r="30" spans="1:9" x14ac:dyDescent="0.25">
      <c r="A30" s="6">
        <f>IF(C30="","",ROW()-3)</f>
      </c>
      <c r="B30" s="9"/>
      <c r="C30" s="8"/>
      <c r="D30" s="10"/>
      <c r="E30" s="8"/>
      <c r="F30" s="8"/>
      <c r="G30" s="8"/>
      <c r="H30" s="6">
        <f>IF(F30="","",IF(COUNTIF('科目一覧'!$C$4:$C$43,F30)=0,"一覧にない","OK"))</f>
      </c>
      <c r="I30" s="6">
        <f>IF(H30&lt;&gt;"OK","",INDEX('科目一覧'!$B$4:$B$43,MATCH(F30,'科目一覧'!$C$4:$C$43,0)))</f>
      </c>
    </row>
    <row r="31" spans="1:9" x14ac:dyDescent="0.25">
      <c r="A31" s="6">
        <f>IF(C31="","",ROW()-3)</f>
      </c>
      <c r="B31" s="9"/>
      <c r="C31" s="8"/>
      <c r="D31" s="10"/>
      <c r="E31" s="8"/>
      <c r="F31" s="8"/>
      <c r="G31" s="8"/>
      <c r="H31" s="6">
        <f>IF(F31="","",IF(COUNTIF('科目一覧'!$C$4:$C$43,F31)=0,"一覧にない","OK"))</f>
      </c>
      <c r="I31" s="6">
        <f>IF(H31&lt;&gt;"OK","",INDEX('科目一覧'!$B$4:$B$43,MATCH(F31,'科目一覧'!$C$4:$C$43,0)))</f>
      </c>
    </row>
    <row r="32" spans="1:9" x14ac:dyDescent="0.25">
      <c r="A32" s="6">
        <f>IF(C32="","",ROW()-3)</f>
      </c>
      <c r="B32" s="9"/>
      <c r="C32" s="8"/>
      <c r="D32" s="10"/>
      <c r="E32" s="8"/>
      <c r="F32" s="8"/>
      <c r="G32" s="8"/>
      <c r="H32" s="6">
        <f>IF(F32="","",IF(COUNTIF('科目一覧'!$C$4:$C$43,F32)=0,"一覧にない","OK"))</f>
      </c>
      <c r="I32" s="6">
        <f>IF(H32&lt;&gt;"OK","",INDEX('科目一覧'!$B$4:$B$43,MATCH(F32,'科目一覧'!$C$4:$C$43,0)))</f>
      </c>
    </row>
    <row r="33" spans="1:9" x14ac:dyDescent="0.25">
      <c r="A33" s="6">
        <f>IF(C33="","",ROW()-3)</f>
      </c>
      <c r="B33" s="9"/>
      <c r="C33" s="8"/>
      <c r="D33" s="10"/>
      <c r="E33" s="8"/>
      <c r="F33" s="8"/>
      <c r="G33" s="8"/>
      <c r="H33" s="6">
        <f>IF(F33="","",IF(COUNTIF('科目一覧'!$C$4:$C$43,F33)=0,"一覧にない","OK"))</f>
      </c>
      <c r="I33" s="6">
        <f>IF(H33&lt;&gt;"OK","",INDEX('科目一覧'!$B$4:$B$43,MATCH(F33,'科目一覧'!$C$4:$C$43,0)))</f>
      </c>
    </row>
    <row r="34" spans="1:9" x14ac:dyDescent="0.25">
      <c r="A34" s="6">
        <f>IF(C34="","",ROW()-3)</f>
      </c>
      <c r="B34" s="9"/>
      <c r="C34" s="8"/>
      <c r="D34" s="10"/>
      <c r="E34" s="8"/>
      <c r="F34" s="8"/>
      <c r="G34" s="8"/>
      <c r="H34" s="6">
        <f>IF(F34="","",IF(COUNTIF('科目一覧'!$C$4:$C$43,F34)=0,"一覧にない","OK"))</f>
      </c>
      <c r="I34" s="6">
        <f>IF(H34&lt;&gt;"OK","",INDEX('科目一覧'!$B$4:$B$43,MATCH(F34,'科目一覧'!$C$4:$C$43,0)))</f>
      </c>
    </row>
    <row r="35" spans="1:9" x14ac:dyDescent="0.25">
      <c r="A35" s="6">
        <f>IF(C35="","",ROW()-3)</f>
      </c>
      <c r="B35" s="9"/>
      <c r="C35" s="8"/>
      <c r="D35" s="10"/>
      <c r="E35" s="8"/>
      <c r="F35" s="8"/>
      <c r="G35" s="8"/>
      <c r="H35" s="6">
        <f>IF(F35="","",IF(COUNTIF('科目一覧'!$C$4:$C$43,F35)=0,"一覧にない","OK"))</f>
      </c>
      <c r="I35" s="6">
        <f>IF(H35&lt;&gt;"OK","",INDEX('科目一覧'!$B$4:$B$43,MATCH(F35,'科目一覧'!$C$4:$C$43,0)))</f>
      </c>
    </row>
    <row r="36" spans="1:9" x14ac:dyDescent="0.25">
      <c r="A36" s="6">
        <f>IF(C36="","",ROW()-3)</f>
      </c>
      <c r="B36" s="9"/>
      <c r="C36" s="8"/>
      <c r="D36" s="10"/>
      <c r="E36" s="8"/>
      <c r="F36" s="8"/>
      <c r="G36" s="8"/>
      <c r="H36" s="6">
        <f>IF(F36="","",IF(COUNTIF('科目一覧'!$C$4:$C$43,F36)=0,"一覧にない","OK"))</f>
      </c>
      <c r="I36" s="6">
        <f>IF(H36&lt;&gt;"OK","",INDEX('科目一覧'!$B$4:$B$43,MATCH(F36,'科目一覧'!$C$4:$C$43,0)))</f>
      </c>
    </row>
    <row r="37" spans="1:9" x14ac:dyDescent="0.25">
      <c r="A37" s="6">
        <f>IF(C37="","",ROW()-3)</f>
      </c>
      <c r="B37" s="9"/>
      <c r="C37" s="8"/>
      <c r="D37" s="10"/>
      <c r="E37" s="8"/>
      <c r="F37" s="8"/>
      <c r="G37" s="8"/>
      <c r="H37" s="6">
        <f>IF(F37="","",IF(COUNTIF('科目一覧'!$C$4:$C$43,F37)=0,"一覧にない","OK"))</f>
      </c>
      <c r="I37" s="6">
        <f>IF(H37&lt;&gt;"OK","",INDEX('科目一覧'!$B$4:$B$43,MATCH(F37,'科目一覧'!$C$4:$C$43,0)))</f>
      </c>
    </row>
    <row r="38" spans="1:9" x14ac:dyDescent="0.25">
      <c r="A38" s="6">
        <f>IF(C38="","",ROW()-3)</f>
      </c>
      <c r="B38" s="9"/>
      <c r="C38" s="8"/>
      <c r="D38" s="10"/>
      <c r="E38" s="8"/>
      <c r="F38" s="8"/>
      <c r="G38" s="8"/>
      <c r="H38" s="6">
        <f>IF(F38="","",IF(COUNTIF('科目一覧'!$C$4:$C$43,F38)=0,"一覧にない","OK"))</f>
      </c>
      <c r="I38" s="6">
        <f>IF(H38&lt;&gt;"OK","",INDEX('科目一覧'!$B$4:$B$43,MATCH(F38,'科目一覧'!$C$4:$C$43,0)))</f>
      </c>
    </row>
    <row r="39" spans="1:9" x14ac:dyDescent="0.25">
      <c r="A39" s="6">
        <f>IF(C39="","",ROW()-3)</f>
      </c>
      <c r="B39" s="9"/>
      <c r="C39" s="8"/>
      <c r="D39" s="10"/>
      <c r="E39" s="8"/>
      <c r="F39" s="8"/>
      <c r="G39" s="8"/>
      <c r="H39" s="6">
        <f>IF(F39="","",IF(COUNTIF('科目一覧'!$C$4:$C$43,F39)=0,"一覧にない","OK"))</f>
      </c>
      <c r="I39" s="6">
        <f>IF(H39&lt;&gt;"OK","",INDEX('科目一覧'!$B$4:$B$43,MATCH(F39,'科目一覧'!$C$4:$C$43,0)))</f>
      </c>
    </row>
    <row r="40" spans="1:9" x14ac:dyDescent="0.25">
      <c r="A40" s="6">
        <f>IF(C40="","",ROW()-3)</f>
      </c>
      <c r="B40" s="9"/>
      <c r="C40" s="8"/>
      <c r="D40" s="10"/>
      <c r="E40" s="8"/>
      <c r="F40" s="8"/>
      <c r="G40" s="8"/>
      <c r="H40" s="6">
        <f>IF(F40="","",IF(COUNTIF('科目一覧'!$C$4:$C$43,F40)=0,"一覧にない","OK"))</f>
      </c>
      <c r="I40" s="6">
        <f>IF(H40&lt;&gt;"OK","",INDEX('科目一覧'!$B$4:$B$43,MATCH(F40,'科目一覧'!$C$4:$C$43,0)))</f>
      </c>
    </row>
    <row r="41" spans="1:9" x14ac:dyDescent="0.25">
      <c r="A41" s="6">
        <f>IF(C41="","",ROW()-3)</f>
      </c>
      <c r="B41" s="9"/>
      <c r="C41" s="8"/>
      <c r="D41" s="10"/>
      <c r="E41" s="8"/>
      <c r="F41" s="8"/>
      <c r="G41" s="8"/>
      <c r="H41" s="6">
        <f>IF(F41="","",IF(COUNTIF('科目一覧'!$C$4:$C$43,F41)=0,"一覧にない","OK"))</f>
      </c>
      <c r="I41" s="6">
        <f>IF(H41&lt;&gt;"OK","",INDEX('科目一覧'!$B$4:$B$43,MATCH(F41,'科目一覧'!$C$4:$C$43,0)))</f>
      </c>
    </row>
    <row r="42" spans="1:9" x14ac:dyDescent="0.25">
      <c r="A42" s="6">
        <f>IF(C42="","",ROW()-3)</f>
      </c>
      <c r="B42" s="9"/>
      <c r="C42" s="8"/>
      <c r="D42" s="10"/>
      <c r="E42" s="8"/>
      <c r="F42" s="8"/>
      <c r="G42" s="8"/>
      <c r="H42" s="6">
        <f>IF(F42="","",IF(COUNTIF('科目一覧'!$C$4:$C$43,F42)=0,"一覧にない","OK"))</f>
      </c>
      <c r="I42" s="6">
        <f>IF(H42&lt;&gt;"OK","",INDEX('科目一覧'!$B$4:$B$43,MATCH(F42,'科目一覧'!$C$4:$C$43,0)))</f>
      </c>
    </row>
    <row r="43" spans="1:9" x14ac:dyDescent="0.25">
      <c r="A43" s="6">
        <f>IF(C43="","",ROW()-3)</f>
      </c>
      <c r="B43" s="9"/>
      <c r="C43" s="8"/>
      <c r="D43" s="10"/>
      <c r="E43" s="8"/>
      <c r="F43" s="8"/>
      <c r="G43" s="8"/>
      <c r="H43" s="6">
        <f>IF(F43="","",IF(COUNTIF('科目一覧'!$C$4:$C$43,F43)=0,"一覧にない","OK"))</f>
      </c>
      <c r="I43" s="6">
        <f>IF(H43&lt;&gt;"OK","",INDEX('科目一覧'!$B$4:$B$43,MATCH(F43,'科目一覧'!$C$4:$C$43,0)))</f>
      </c>
    </row>
    <row r="44" spans="1:9" x14ac:dyDescent="0.25">
      <c r="A44" s="6">
        <f>IF(C44="","",ROW()-3)</f>
      </c>
      <c r="B44" s="9"/>
      <c r="C44" s="8"/>
      <c r="D44" s="10"/>
      <c r="E44" s="8"/>
      <c r="F44" s="8"/>
      <c r="G44" s="8"/>
      <c r="H44" s="6">
        <f>IF(F44="","",IF(COUNTIF('科目一覧'!$C$4:$C$43,F44)=0,"一覧にない","OK"))</f>
      </c>
      <c r="I44" s="6">
        <f>IF(H44&lt;&gt;"OK","",INDEX('科目一覧'!$B$4:$B$43,MATCH(F44,'科目一覧'!$C$4:$C$43,0)))</f>
      </c>
    </row>
    <row r="45" spans="1:9" x14ac:dyDescent="0.25">
      <c r="A45" s="6">
        <f>IF(C45="","",ROW()-3)</f>
      </c>
      <c r="B45" s="9"/>
      <c r="C45" s="8"/>
      <c r="D45" s="10"/>
      <c r="E45" s="8"/>
      <c r="F45" s="8"/>
      <c r="G45" s="8"/>
      <c r="H45" s="6">
        <f>IF(F45="","",IF(COUNTIF('科目一覧'!$C$4:$C$43,F45)=0,"一覧にない","OK"))</f>
      </c>
      <c r="I45" s="6">
        <f>IF(H45&lt;&gt;"OK","",INDEX('科目一覧'!$B$4:$B$43,MATCH(F45,'科目一覧'!$C$4:$C$43,0)))</f>
      </c>
    </row>
    <row r="46" spans="1:9" x14ac:dyDescent="0.25">
      <c r="A46" s="6">
        <f>IF(C46="","",ROW()-3)</f>
      </c>
      <c r="B46" s="9"/>
      <c r="C46" s="8"/>
      <c r="D46" s="10"/>
      <c r="E46" s="8"/>
      <c r="F46" s="8"/>
      <c r="G46" s="8"/>
      <c r="H46" s="6">
        <f>IF(F46="","",IF(COUNTIF('科目一覧'!$C$4:$C$43,F46)=0,"一覧にない","OK"))</f>
      </c>
      <c r="I46" s="6">
        <f>IF(H46&lt;&gt;"OK","",INDEX('科目一覧'!$B$4:$B$43,MATCH(F46,'科目一覧'!$C$4:$C$43,0)))</f>
      </c>
    </row>
    <row r="47" spans="1:9" x14ac:dyDescent="0.25">
      <c r="A47" s="6">
        <f>IF(C47="","",ROW()-3)</f>
      </c>
      <c r="B47" s="9"/>
      <c r="C47" s="8"/>
      <c r="D47" s="10"/>
      <c r="E47" s="8"/>
      <c r="F47" s="8"/>
      <c r="G47" s="8"/>
      <c r="H47" s="6">
        <f>IF(F47="","",IF(COUNTIF('科目一覧'!$C$4:$C$43,F47)=0,"一覧にない","OK"))</f>
      </c>
      <c r="I47" s="6">
        <f>IF(H47&lt;&gt;"OK","",INDEX('科目一覧'!$B$4:$B$43,MATCH(F47,'科目一覧'!$C$4:$C$43,0)))</f>
      </c>
    </row>
    <row r="48" spans="1:9" x14ac:dyDescent="0.25">
      <c r="A48" s="6">
        <f>IF(C48="","",ROW()-3)</f>
      </c>
      <c r="B48" s="9"/>
      <c r="C48" s="8"/>
      <c r="D48" s="10"/>
      <c r="E48" s="8"/>
      <c r="F48" s="8"/>
      <c r="G48" s="8"/>
      <c r="H48" s="6">
        <f>IF(F48="","",IF(COUNTIF('科目一覧'!$C$4:$C$43,F48)=0,"一覧にない","OK"))</f>
      </c>
      <c r="I48" s="6">
        <f>IF(H48&lt;&gt;"OK","",INDEX('科目一覧'!$B$4:$B$43,MATCH(F48,'科目一覧'!$C$4:$C$43,0)))</f>
      </c>
    </row>
    <row r="49" spans="1:9" x14ac:dyDescent="0.25">
      <c r="A49" s="6">
        <f>IF(C49="","",ROW()-3)</f>
      </c>
      <c r="B49" s="9"/>
      <c r="C49" s="8"/>
      <c r="D49" s="10"/>
      <c r="E49" s="8"/>
      <c r="F49" s="8"/>
      <c r="G49" s="8"/>
      <c r="H49" s="6">
        <f>IF(F49="","",IF(COUNTIF('科目一覧'!$C$4:$C$43,F49)=0,"一覧にない","OK"))</f>
      </c>
      <c r="I49" s="6">
        <f>IF(H49&lt;&gt;"OK","",INDEX('科目一覧'!$B$4:$B$43,MATCH(F49,'科目一覧'!$C$4:$C$43,0)))</f>
      </c>
    </row>
    <row r="50" spans="1:9" x14ac:dyDescent="0.25">
      <c r="A50" s="6">
        <f>IF(C50="","",ROW()-3)</f>
      </c>
      <c r="B50" s="9"/>
      <c r="C50" s="8"/>
      <c r="D50" s="10"/>
      <c r="E50" s="8"/>
      <c r="F50" s="8"/>
      <c r="G50" s="8"/>
      <c r="H50" s="6">
        <f>IF(F50="","",IF(COUNTIF('科目一覧'!$C$4:$C$43,F50)=0,"一覧にない","OK"))</f>
      </c>
      <c r="I50" s="6">
        <f>IF(H50&lt;&gt;"OK","",INDEX('科目一覧'!$B$4:$B$43,MATCH(F50,'科目一覧'!$C$4:$C$43,0)))</f>
      </c>
    </row>
    <row r="51" spans="1:9" x14ac:dyDescent="0.25">
      <c r="A51" s="6">
        <f>IF(C51="","",ROW()-3)</f>
      </c>
      <c r="B51" s="9"/>
      <c r="C51" s="8"/>
      <c r="D51" s="10"/>
      <c r="E51" s="8"/>
      <c r="F51" s="8"/>
      <c r="G51" s="8"/>
      <c r="H51" s="6">
        <f>IF(F51="","",IF(COUNTIF('科目一覧'!$C$4:$C$43,F51)=0,"一覧にない","OK"))</f>
      </c>
      <c r="I51" s="6">
        <f>IF(H51&lt;&gt;"OK","",INDEX('科目一覧'!$B$4:$B$43,MATCH(F51,'科目一覧'!$C$4:$C$43,0)))</f>
      </c>
    </row>
    <row r="52" spans="1:9" x14ac:dyDescent="0.25">
      <c r="A52" s="6">
        <f>IF(C52="","",ROW()-3)</f>
      </c>
      <c r="B52" s="9"/>
      <c r="C52" s="8"/>
      <c r="D52" s="10"/>
      <c r="E52" s="8"/>
      <c r="F52" s="8"/>
      <c r="G52" s="8"/>
      <c r="H52" s="6">
        <f>IF(F52="","",IF(COUNTIF('科目一覧'!$C$4:$C$43,F52)=0,"一覧にない","OK"))</f>
      </c>
      <c r="I52" s="6">
        <f>IF(H52&lt;&gt;"OK","",INDEX('科目一覧'!$B$4:$B$43,MATCH(F52,'科目一覧'!$C$4:$C$43,0)))</f>
      </c>
    </row>
    <row r="53" spans="1:9" x14ac:dyDescent="0.25">
      <c r="A53" s="6">
        <f>IF(C53="","",ROW()-3)</f>
      </c>
      <c r="B53" s="9"/>
      <c r="C53" s="8"/>
      <c r="D53" s="10"/>
      <c r="E53" s="8"/>
      <c r="F53" s="8"/>
      <c r="G53" s="8"/>
      <c r="H53" s="6">
        <f>IF(F53="","",IF(COUNTIF('科目一覧'!$C$4:$C$43,F53)=0,"一覧にない","OK"))</f>
      </c>
      <c r="I53" s="6">
        <f>IF(H53&lt;&gt;"OK","",INDEX('科目一覧'!$B$4:$B$43,MATCH(F53,'科目一覧'!$C$4:$C$43,0)))</f>
      </c>
    </row>
  </sheetData>
  <sheetProtection sheet="1" formatColumns="0" formatRows="0"/>
  <conditionalFormatting sqref="H4:H53">
    <cfRule type="expression" dxfId="1" priority="1">
      <formula>$H4="一覧にない"</formula>
    </cfRule>
  </conditionalFormatting>
  <dataValidations count="3">
    <dataValidation type="date" operator="greaterThan" allowBlank="1" showErrorMessage="1" errorTitle="日付" error="日付を 2026/4/20 の形で入れてください" sqref="B4:B53">
      <formula1>36526</formula1>
    </dataValidation>
    <dataValidation type="whole" operator="greaterThanOrEqual" allowBlank="1" showErrorMessage="1" errorTitle="金額" error="0 以上の整数（円）を入れてください" sqref="D4:D53">
      <formula1>0</formula1>
    </dataValidation>
    <dataValidation type="list" allowBlank="1" showErrorMessage="1" errorStyle="warning" errorTitle="決めた科目" error="科目一覧に無い名前です。このまま入れると「確認」に「一覧にない」と出ます" sqref="F4:F53">
      <formula1>'科目一覧'!$C$4:$C$43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16" customWidth="1"/>
    <col min="3" max="3" width="11" customWidth="1"/>
    <col min="4" max="4" width="12" customWidth="1"/>
    <col min="5" max="5" width="22" customWidth="1"/>
  </cols>
  <sheetData>
    <row r="1" ht="28" customHeight="1" spans="1:1" x14ac:dyDescent="0.25">
      <c r="A1" s="1" t="s">
        <v>103</v>
      </c>
    </row>
    <row r="3" ht="24" customHeight="1" spans="1:5" x14ac:dyDescent="0.25">
      <c r="A3" s="2" t="s">
        <v>17</v>
      </c>
      <c r="B3" s="2" t="s">
        <v>18</v>
      </c>
      <c r="C3" s="2" t="s">
        <v>98</v>
      </c>
      <c r="D3" s="2" t="s">
        <v>91</v>
      </c>
      <c r="E3" s="2" t="s">
        <v>21</v>
      </c>
    </row>
    <row r="4" spans="1:5" x14ac:dyDescent="0.25">
      <c r="A4" s="6">
        <f>IF('科目一覧'!$C4="","",'科目一覧'!$B4)</f>
      </c>
      <c r="B4" s="14">
        <f>IF('科目一覧'!$C4="","",'科目一覧'!$C4)</f>
      </c>
      <c r="C4" s="15">
        <f>IF(B4="","",COUNTIF('迷った支出の記録'!$F$4:$F$53,B4))</f>
      </c>
      <c r="D4" s="13">
        <f>IF(B4="","",SUMIF('迷った支出の記録'!$F$4:$F$53,B4,'迷った支出の記録'!$D$4:$D$53))</f>
      </c>
      <c r="E4" s="14">
        <f>IF(OR('科目一覧'!$C4="",'科目一覧'!$F4=""),"",'科目一覧'!$F4)</f>
      </c>
    </row>
    <row r="5" spans="1:5" x14ac:dyDescent="0.25">
      <c r="A5" s="6">
        <f>IF('科目一覧'!$C5="","",'科目一覧'!$B5)</f>
      </c>
      <c r="B5" s="14">
        <f>IF('科目一覧'!$C5="","",'科目一覧'!$C5)</f>
      </c>
      <c r="C5" s="15">
        <f>IF(B5="","",COUNTIF('迷った支出の記録'!$F$4:$F$53,B5))</f>
      </c>
      <c r="D5" s="13">
        <f>IF(B5="","",SUMIF('迷った支出の記録'!$F$4:$F$53,B5,'迷った支出の記録'!$D$4:$D$53))</f>
      </c>
      <c r="E5" s="14">
        <f>IF(OR('科目一覧'!$C5="",'科目一覧'!$F5=""),"",'科目一覧'!$F5)</f>
      </c>
    </row>
    <row r="6" spans="1:5" x14ac:dyDescent="0.25">
      <c r="A6" s="6">
        <f>IF('科目一覧'!$C6="","",'科目一覧'!$B6)</f>
      </c>
      <c r="B6" s="14">
        <f>IF('科目一覧'!$C6="","",'科目一覧'!$C6)</f>
      </c>
      <c r="C6" s="15">
        <f>IF(B6="","",COUNTIF('迷った支出の記録'!$F$4:$F$53,B6))</f>
      </c>
      <c r="D6" s="13">
        <f>IF(B6="","",SUMIF('迷った支出の記録'!$F$4:$F$53,B6,'迷った支出の記録'!$D$4:$D$53))</f>
      </c>
      <c r="E6" s="14">
        <f>IF(OR('科目一覧'!$C6="",'科目一覧'!$F6=""),"",'科目一覧'!$F6)</f>
      </c>
    </row>
    <row r="7" spans="1:5" x14ac:dyDescent="0.25">
      <c r="A7" s="6">
        <f>IF('科目一覧'!$C7="","",'科目一覧'!$B7)</f>
      </c>
      <c r="B7" s="14">
        <f>IF('科目一覧'!$C7="","",'科目一覧'!$C7)</f>
      </c>
      <c r="C7" s="15">
        <f>IF(B7="","",COUNTIF('迷った支出の記録'!$F$4:$F$53,B7))</f>
      </c>
      <c r="D7" s="13">
        <f>IF(B7="","",SUMIF('迷った支出の記録'!$F$4:$F$53,B7,'迷った支出の記録'!$D$4:$D$53))</f>
      </c>
      <c r="E7" s="14">
        <f>IF(OR('科目一覧'!$C7="",'科目一覧'!$F7=""),"",'科目一覧'!$F7)</f>
      </c>
    </row>
    <row r="8" spans="1:5" x14ac:dyDescent="0.25">
      <c r="A8" s="6">
        <f>IF('科目一覧'!$C8="","",'科目一覧'!$B8)</f>
      </c>
      <c r="B8" s="14">
        <f>IF('科目一覧'!$C8="","",'科目一覧'!$C8)</f>
      </c>
      <c r="C8" s="15">
        <f>IF(B8="","",COUNTIF('迷った支出の記録'!$F$4:$F$53,B8))</f>
      </c>
      <c r="D8" s="13">
        <f>IF(B8="","",SUMIF('迷った支出の記録'!$F$4:$F$53,B8,'迷った支出の記録'!$D$4:$D$53))</f>
      </c>
      <c r="E8" s="14">
        <f>IF(OR('科目一覧'!$C8="",'科目一覧'!$F8=""),"",'科目一覧'!$F8)</f>
      </c>
    </row>
    <row r="9" spans="1:5" x14ac:dyDescent="0.25">
      <c r="A9" s="6">
        <f>IF('科目一覧'!$C9="","",'科目一覧'!$B9)</f>
      </c>
      <c r="B9" s="14">
        <f>IF('科目一覧'!$C9="","",'科目一覧'!$C9)</f>
      </c>
      <c r="C9" s="15">
        <f>IF(B9="","",COUNTIF('迷った支出の記録'!$F$4:$F$53,B9))</f>
      </c>
      <c r="D9" s="13">
        <f>IF(B9="","",SUMIF('迷った支出の記録'!$F$4:$F$53,B9,'迷った支出の記録'!$D$4:$D$53))</f>
      </c>
      <c r="E9" s="14">
        <f>IF(OR('科目一覧'!$C9="",'科目一覧'!$F9=""),"",'科目一覧'!$F9)</f>
      </c>
    </row>
    <row r="10" spans="1:5" x14ac:dyDescent="0.25">
      <c r="A10" s="6">
        <f>IF('科目一覧'!$C10="","",'科目一覧'!$B10)</f>
      </c>
      <c r="B10" s="14">
        <f>IF('科目一覧'!$C10="","",'科目一覧'!$C10)</f>
      </c>
      <c r="C10" s="15">
        <f>IF(B10="","",COUNTIF('迷った支出の記録'!$F$4:$F$53,B10))</f>
      </c>
      <c r="D10" s="13">
        <f>IF(B10="","",SUMIF('迷った支出の記録'!$F$4:$F$53,B10,'迷った支出の記録'!$D$4:$D$53))</f>
      </c>
      <c r="E10" s="14">
        <f>IF(OR('科目一覧'!$C10="",'科目一覧'!$F10=""),"",'科目一覧'!$F10)</f>
      </c>
    </row>
    <row r="11" spans="1:5" x14ac:dyDescent="0.25">
      <c r="A11" s="6">
        <f>IF('科目一覧'!$C11="","",'科目一覧'!$B11)</f>
      </c>
      <c r="B11" s="14">
        <f>IF('科目一覧'!$C11="","",'科目一覧'!$C11)</f>
      </c>
      <c r="C11" s="15">
        <f>IF(B11="","",COUNTIF('迷った支出の記録'!$F$4:$F$53,B11))</f>
      </c>
      <c r="D11" s="13">
        <f>IF(B11="","",SUMIF('迷った支出の記録'!$F$4:$F$53,B11,'迷った支出の記録'!$D$4:$D$53))</f>
      </c>
      <c r="E11" s="14">
        <f>IF(OR('科目一覧'!$C11="",'科目一覧'!$F11=""),"",'科目一覧'!$F11)</f>
      </c>
    </row>
    <row r="12" spans="1:5" x14ac:dyDescent="0.25">
      <c r="A12" s="6">
        <f>IF('科目一覧'!$C12="","",'科目一覧'!$B12)</f>
      </c>
      <c r="B12" s="14">
        <f>IF('科目一覧'!$C12="","",'科目一覧'!$C12)</f>
      </c>
      <c r="C12" s="15">
        <f>IF(B12="","",COUNTIF('迷った支出の記録'!$F$4:$F$53,B12))</f>
      </c>
      <c r="D12" s="13">
        <f>IF(B12="","",SUMIF('迷った支出の記録'!$F$4:$F$53,B12,'迷った支出の記録'!$D$4:$D$53))</f>
      </c>
      <c r="E12" s="14">
        <f>IF(OR('科目一覧'!$C12="",'科目一覧'!$F12=""),"",'科目一覧'!$F12)</f>
      </c>
    </row>
    <row r="13" spans="1:5" x14ac:dyDescent="0.25">
      <c r="A13" s="6">
        <f>IF('科目一覧'!$C13="","",'科目一覧'!$B13)</f>
      </c>
      <c r="B13" s="14">
        <f>IF('科目一覧'!$C13="","",'科目一覧'!$C13)</f>
      </c>
      <c r="C13" s="15">
        <f>IF(B13="","",COUNTIF('迷った支出の記録'!$F$4:$F$53,B13))</f>
      </c>
      <c r="D13" s="13">
        <f>IF(B13="","",SUMIF('迷った支出の記録'!$F$4:$F$53,B13,'迷った支出の記録'!$D$4:$D$53))</f>
      </c>
      <c r="E13" s="14">
        <f>IF(OR('科目一覧'!$C13="",'科目一覧'!$F13=""),"",'科目一覧'!$F13)</f>
      </c>
    </row>
    <row r="14" spans="1:5" x14ac:dyDescent="0.25">
      <c r="A14" s="6">
        <f>IF('科目一覧'!$C14="","",'科目一覧'!$B14)</f>
      </c>
      <c r="B14" s="14">
        <f>IF('科目一覧'!$C14="","",'科目一覧'!$C14)</f>
      </c>
      <c r="C14" s="15">
        <f>IF(B14="","",COUNTIF('迷った支出の記録'!$F$4:$F$53,B14))</f>
      </c>
      <c r="D14" s="13">
        <f>IF(B14="","",SUMIF('迷った支出の記録'!$F$4:$F$53,B14,'迷った支出の記録'!$D$4:$D$53))</f>
      </c>
      <c r="E14" s="14">
        <f>IF(OR('科目一覧'!$C14="",'科目一覧'!$F14=""),"",'科目一覧'!$F14)</f>
      </c>
    </row>
    <row r="15" spans="1:5" x14ac:dyDescent="0.25">
      <c r="A15" s="6">
        <f>IF('科目一覧'!$C15="","",'科目一覧'!$B15)</f>
      </c>
      <c r="B15" s="14">
        <f>IF('科目一覧'!$C15="","",'科目一覧'!$C15)</f>
      </c>
      <c r="C15" s="15">
        <f>IF(B15="","",COUNTIF('迷った支出の記録'!$F$4:$F$53,B15))</f>
      </c>
      <c r="D15" s="13">
        <f>IF(B15="","",SUMIF('迷った支出の記録'!$F$4:$F$53,B15,'迷った支出の記録'!$D$4:$D$53))</f>
      </c>
      <c r="E15" s="14">
        <f>IF(OR('科目一覧'!$C15="",'科目一覧'!$F15=""),"",'科目一覧'!$F15)</f>
      </c>
    </row>
    <row r="16" spans="1:5" x14ac:dyDescent="0.25">
      <c r="A16" s="6">
        <f>IF('科目一覧'!$C16="","",'科目一覧'!$B16)</f>
      </c>
      <c r="B16" s="14">
        <f>IF('科目一覧'!$C16="","",'科目一覧'!$C16)</f>
      </c>
      <c r="C16" s="15">
        <f>IF(B16="","",COUNTIF('迷った支出の記録'!$F$4:$F$53,B16))</f>
      </c>
      <c r="D16" s="13">
        <f>IF(B16="","",SUMIF('迷った支出の記録'!$F$4:$F$53,B16,'迷った支出の記録'!$D$4:$D$53))</f>
      </c>
      <c r="E16" s="14">
        <f>IF(OR('科目一覧'!$C16="",'科目一覧'!$F16=""),"",'科目一覧'!$F16)</f>
      </c>
    </row>
    <row r="17" spans="1:5" x14ac:dyDescent="0.25">
      <c r="A17" s="6">
        <f>IF('科目一覧'!$C17="","",'科目一覧'!$B17)</f>
      </c>
      <c r="B17" s="14">
        <f>IF('科目一覧'!$C17="","",'科目一覧'!$C17)</f>
      </c>
      <c r="C17" s="15">
        <f>IF(B17="","",COUNTIF('迷った支出の記録'!$F$4:$F$53,B17))</f>
      </c>
      <c r="D17" s="13">
        <f>IF(B17="","",SUMIF('迷った支出の記録'!$F$4:$F$53,B17,'迷った支出の記録'!$D$4:$D$53))</f>
      </c>
      <c r="E17" s="14">
        <f>IF(OR('科目一覧'!$C17="",'科目一覧'!$F17=""),"",'科目一覧'!$F17)</f>
      </c>
    </row>
    <row r="18" spans="1:5" x14ac:dyDescent="0.25">
      <c r="A18" s="6">
        <f>IF('科目一覧'!$C18="","",'科目一覧'!$B18)</f>
      </c>
      <c r="B18" s="14">
        <f>IF('科目一覧'!$C18="","",'科目一覧'!$C18)</f>
      </c>
      <c r="C18" s="15">
        <f>IF(B18="","",COUNTIF('迷った支出の記録'!$F$4:$F$53,B18))</f>
      </c>
      <c r="D18" s="13">
        <f>IF(B18="","",SUMIF('迷った支出の記録'!$F$4:$F$53,B18,'迷った支出の記録'!$D$4:$D$53))</f>
      </c>
      <c r="E18" s="14">
        <f>IF(OR('科目一覧'!$C18="",'科目一覧'!$F18=""),"",'科目一覧'!$F18)</f>
      </c>
    </row>
    <row r="19" spans="1:5" x14ac:dyDescent="0.25">
      <c r="A19" s="6">
        <f>IF('科目一覧'!$C19="","",'科目一覧'!$B19)</f>
      </c>
      <c r="B19" s="14">
        <f>IF('科目一覧'!$C19="","",'科目一覧'!$C19)</f>
      </c>
      <c r="C19" s="15">
        <f>IF(B19="","",COUNTIF('迷った支出の記録'!$F$4:$F$53,B19))</f>
      </c>
      <c r="D19" s="13">
        <f>IF(B19="","",SUMIF('迷った支出の記録'!$F$4:$F$53,B19,'迷った支出の記録'!$D$4:$D$53))</f>
      </c>
      <c r="E19" s="14">
        <f>IF(OR('科目一覧'!$C19="",'科目一覧'!$F19=""),"",'科目一覧'!$F19)</f>
      </c>
    </row>
    <row r="20" spans="1:5" x14ac:dyDescent="0.25">
      <c r="A20" s="6">
        <f>IF('科目一覧'!$C20="","",'科目一覧'!$B20)</f>
      </c>
      <c r="B20" s="14">
        <f>IF('科目一覧'!$C20="","",'科目一覧'!$C20)</f>
      </c>
      <c r="C20" s="15">
        <f>IF(B20="","",COUNTIF('迷った支出の記録'!$F$4:$F$53,B20))</f>
      </c>
      <c r="D20" s="13">
        <f>IF(B20="","",SUMIF('迷った支出の記録'!$F$4:$F$53,B20,'迷った支出の記録'!$D$4:$D$53))</f>
      </c>
      <c r="E20" s="14">
        <f>IF(OR('科目一覧'!$C20="",'科目一覧'!$F20=""),"",'科目一覧'!$F20)</f>
      </c>
    </row>
    <row r="21" spans="1:5" x14ac:dyDescent="0.25">
      <c r="A21" s="6">
        <f>IF('科目一覧'!$C21="","",'科目一覧'!$B21)</f>
      </c>
      <c r="B21" s="14">
        <f>IF('科目一覧'!$C21="","",'科目一覧'!$C21)</f>
      </c>
      <c r="C21" s="15">
        <f>IF(B21="","",COUNTIF('迷った支出の記録'!$F$4:$F$53,B21))</f>
      </c>
      <c r="D21" s="13">
        <f>IF(B21="","",SUMIF('迷った支出の記録'!$F$4:$F$53,B21,'迷った支出の記録'!$D$4:$D$53))</f>
      </c>
      <c r="E21" s="14">
        <f>IF(OR('科目一覧'!$C21="",'科目一覧'!$F21=""),"",'科目一覧'!$F21)</f>
      </c>
    </row>
    <row r="22" spans="1:5" x14ac:dyDescent="0.25">
      <c r="A22" s="6">
        <f>IF('科目一覧'!$C22="","",'科目一覧'!$B22)</f>
      </c>
      <c r="B22" s="14">
        <f>IF('科目一覧'!$C22="","",'科目一覧'!$C22)</f>
      </c>
      <c r="C22" s="15">
        <f>IF(B22="","",COUNTIF('迷った支出の記録'!$F$4:$F$53,B22))</f>
      </c>
      <c r="D22" s="13">
        <f>IF(B22="","",SUMIF('迷った支出の記録'!$F$4:$F$53,B22,'迷った支出の記録'!$D$4:$D$53))</f>
      </c>
      <c r="E22" s="14">
        <f>IF(OR('科目一覧'!$C22="",'科目一覧'!$F22=""),"",'科目一覧'!$F22)</f>
      </c>
    </row>
    <row r="23" spans="1:5" x14ac:dyDescent="0.25">
      <c r="A23" s="6">
        <f>IF('科目一覧'!$C23="","",'科目一覧'!$B23)</f>
      </c>
      <c r="B23" s="14">
        <f>IF('科目一覧'!$C23="","",'科目一覧'!$C23)</f>
      </c>
      <c r="C23" s="15">
        <f>IF(B23="","",COUNTIF('迷った支出の記録'!$F$4:$F$53,B23))</f>
      </c>
      <c r="D23" s="13">
        <f>IF(B23="","",SUMIF('迷った支出の記録'!$F$4:$F$53,B23,'迷った支出の記録'!$D$4:$D$53))</f>
      </c>
      <c r="E23" s="14">
        <f>IF(OR('科目一覧'!$C23="",'科目一覧'!$F23=""),"",'科目一覧'!$F23)</f>
      </c>
    </row>
    <row r="24" spans="1:5" x14ac:dyDescent="0.25">
      <c r="A24" s="6">
        <f>IF('科目一覧'!$C24="","",'科目一覧'!$B24)</f>
      </c>
      <c r="B24" s="14">
        <f>IF('科目一覧'!$C24="","",'科目一覧'!$C24)</f>
      </c>
      <c r="C24" s="15">
        <f>IF(B24="","",COUNTIF('迷った支出の記録'!$F$4:$F$53,B24))</f>
      </c>
      <c r="D24" s="13">
        <f>IF(B24="","",SUMIF('迷った支出の記録'!$F$4:$F$53,B24,'迷った支出の記録'!$D$4:$D$53))</f>
      </c>
      <c r="E24" s="14">
        <f>IF(OR('科目一覧'!$C24="",'科目一覧'!$F24=""),"",'科目一覧'!$F24)</f>
      </c>
    </row>
    <row r="25" spans="1:5" x14ac:dyDescent="0.25">
      <c r="A25" s="6">
        <f>IF('科目一覧'!$C25="","",'科目一覧'!$B25)</f>
      </c>
      <c r="B25" s="14">
        <f>IF('科目一覧'!$C25="","",'科目一覧'!$C25)</f>
      </c>
      <c r="C25" s="15">
        <f>IF(B25="","",COUNTIF('迷った支出の記録'!$F$4:$F$53,B25))</f>
      </c>
      <c r="D25" s="13">
        <f>IF(B25="","",SUMIF('迷った支出の記録'!$F$4:$F$53,B25,'迷った支出の記録'!$D$4:$D$53))</f>
      </c>
      <c r="E25" s="14">
        <f>IF(OR('科目一覧'!$C25="",'科目一覧'!$F25=""),"",'科目一覧'!$F25)</f>
      </c>
    </row>
    <row r="26" spans="1:5" x14ac:dyDescent="0.25">
      <c r="A26" s="6">
        <f>IF('科目一覧'!$C26="","",'科目一覧'!$B26)</f>
      </c>
      <c r="B26" s="14">
        <f>IF('科目一覧'!$C26="","",'科目一覧'!$C26)</f>
      </c>
      <c r="C26" s="15">
        <f>IF(B26="","",COUNTIF('迷った支出の記録'!$F$4:$F$53,B26))</f>
      </c>
      <c r="D26" s="13">
        <f>IF(B26="","",SUMIF('迷った支出の記録'!$F$4:$F$53,B26,'迷った支出の記録'!$D$4:$D$53))</f>
      </c>
      <c r="E26" s="14">
        <f>IF(OR('科目一覧'!$C26="",'科目一覧'!$F26=""),"",'科目一覧'!$F26)</f>
      </c>
    </row>
    <row r="27" spans="1:5" x14ac:dyDescent="0.25">
      <c r="A27" s="6">
        <f>IF('科目一覧'!$C27="","",'科目一覧'!$B27)</f>
      </c>
      <c r="B27" s="14">
        <f>IF('科目一覧'!$C27="","",'科目一覧'!$C27)</f>
      </c>
      <c r="C27" s="15">
        <f>IF(B27="","",COUNTIF('迷った支出の記録'!$F$4:$F$53,B27))</f>
      </c>
      <c r="D27" s="13">
        <f>IF(B27="","",SUMIF('迷った支出の記録'!$F$4:$F$53,B27,'迷った支出の記録'!$D$4:$D$53))</f>
      </c>
      <c r="E27" s="14">
        <f>IF(OR('科目一覧'!$C27="",'科目一覧'!$F27=""),"",'科目一覧'!$F27)</f>
      </c>
    </row>
    <row r="28" spans="1:5" x14ac:dyDescent="0.25">
      <c r="A28" s="6">
        <f>IF('科目一覧'!$C28="","",'科目一覧'!$B28)</f>
      </c>
      <c r="B28" s="14">
        <f>IF('科目一覧'!$C28="","",'科目一覧'!$C28)</f>
      </c>
      <c r="C28" s="15">
        <f>IF(B28="","",COUNTIF('迷った支出の記録'!$F$4:$F$53,B28))</f>
      </c>
      <c r="D28" s="13">
        <f>IF(B28="","",SUMIF('迷った支出の記録'!$F$4:$F$53,B28,'迷った支出の記録'!$D$4:$D$53))</f>
      </c>
      <c r="E28" s="14">
        <f>IF(OR('科目一覧'!$C28="",'科目一覧'!$F28=""),"",'科目一覧'!$F28)</f>
      </c>
    </row>
    <row r="29" spans="1:5" x14ac:dyDescent="0.25">
      <c r="A29" s="6">
        <f>IF('科目一覧'!$C29="","",'科目一覧'!$B29)</f>
      </c>
      <c r="B29" s="14">
        <f>IF('科目一覧'!$C29="","",'科目一覧'!$C29)</f>
      </c>
      <c r="C29" s="15">
        <f>IF(B29="","",COUNTIF('迷った支出の記録'!$F$4:$F$53,B29))</f>
      </c>
      <c r="D29" s="13">
        <f>IF(B29="","",SUMIF('迷った支出の記録'!$F$4:$F$53,B29,'迷った支出の記録'!$D$4:$D$53))</f>
      </c>
      <c r="E29" s="14">
        <f>IF(OR('科目一覧'!$C29="",'科目一覧'!$F29=""),"",'科目一覧'!$F29)</f>
      </c>
    </row>
    <row r="30" spans="1:5" x14ac:dyDescent="0.25">
      <c r="A30" s="6">
        <f>IF('科目一覧'!$C30="","",'科目一覧'!$B30)</f>
      </c>
      <c r="B30" s="14">
        <f>IF('科目一覧'!$C30="","",'科目一覧'!$C30)</f>
      </c>
      <c r="C30" s="15">
        <f>IF(B30="","",COUNTIF('迷った支出の記録'!$F$4:$F$53,B30))</f>
      </c>
      <c r="D30" s="13">
        <f>IF(B30="","",SUMIF('迷った支出の記録'!$F$4:$F$53,B30,'迷った支出の記録'!$D$4:$D$53))</f>
      </c>
      <c r="E30" s="14">
        <f>IF(OR('科目一覧'!$C30="",'科目一覧'!$F30=""),"",'科目一覧'!$F30)</f>
      </c>
    </row>
    <row r="31" spans="1:5" x14ac:dyDescent="0.25">
      <c r="A31" s="6">
        <f>IF('科目一覧'!$C31="","",'科目一覧'!$B31)</f>
      </c>
      <c r="B31" s="14">
        <f>IF('科目一覧'!$C31="","",'科目一覧'!$C31)</f>
      </c>
      <c r="C31" s="15">
        <f>IF(B31="","",COUNTIF('迷った支出の記録'!$F$4:$F$53,B31))</f>
      </c>
      <c r="D31" s="13">
        <f>IF(B31="","",SUMIF('迷った支出の記録'!$F$4:$F$53,B31,'迷った支出の記録'!$D$4:$D$53))</f>
      </c>
      <c r="E31" s="14">
        <f>IF(OR('科目一覧'!$C31="",'科目一覧'!$F31=""),"",'科目一覧'!$F31)</f>
      </c>
    </row>
    <row r="32" spans="1:5" x14ac:dyDescent="0.25">
      <c r="A32" s="6">
        <f>IF('科目一覧'!$C32="","",'科目一覧'!$B32)</f>
      </c>
      <c r="B32" s="14">
        <f>IF('科目一覧'!$C32="","",'科目一覧'!$C32)</f>
      </c>
      <c r="C32" s="15">
        <f>IF(B32="","",COUNTIF('迷った支出の記録'!$F$4:$F$53,B32))</f>
      </c>
      <c r="D32" s="13">
        <f>IF(B32="","",SUMIF('迷った支出の記録'!$F$4:$F$53,B32,'迷った支出の記録'!$D$4:$D$53))</f>
      </c>
      <c r="E32" s="14">
        <f>IF(OR('科目一覧'!$C32="",'科目一覧'!$F32=""),"",'科目一覧'!$F32)</f>
      </c>
    </row>
    <row r="33" spans="1:5" x14ac:dyDescent="0.25">
      <c r="A33" s="6">
        <f>IF('科目一覧'!$C33="","",'科目一覧'!$B33)</f>
      </c>
      <c r="B33" s="14">
        <f>IF('科目一覧'!$C33="","",'科目一覧'!$C33)</f>
      </c>
      <c r="C33" s="15">
        <f>IF(B33="","",COUNTIF('迷った支出の記録'!$F$4:$F$53,B33))</f>
      </c>
      <c r="D33" s="13">
        <f>IF(B33="","",SUMIF('迷った支出の記録'!$F$4:$F$53,B33,'迷った支出の記録'!$D$4:$D$53))</f>
      </c>
      <c r="E33" s="14">
        <f>IF(OR('科目一覧'!$C33="",'科目一覧'!$F33=""),"",'科目一覧'!$F33)</f>
      </c>
    </row>
    <row r="34" spans="1:5" x14ac:dyDescent="0.25">
      <c r="A34" s="6">
        <f>IF('科目一覧'!$C34="","",'科目一覧'!$B34)</f>
      </c>
      <c r="B34" s="14">
        <f>IF('科目一覧'!$C34="","",'科目一覧'!$C34)</f>
      </c>
      <c r="C34" s="15">
        <f>IF(B34="","",COUNTIF('迷った支出の記録'!$F$4:$F$53,B34))</f>
      </c>
      <c r="D34" s="13">
        <f>IF(B34="","",SUMIF('迷った支出の記録'!$F$4:$F$53,B34,'迷った支出の記録'!$D$4:$D$53))</f>
      </c>
      <c r="E34" s="14">
        <f>IF(OR('科目一覧'!$C34="",'科目一覧'!$F34=""),"",'科目一覧'!$F34)</f>
      </c>
    </row>
    <row r="35" spans="1:5" x14ac:dyDescent="0.25">
      <c r="A35" s="6">
        <f>IF('科目一覧'!$C35="","",'科目一覧'!$B35)</f>
      </c>
      <c r="B35" s="14">
        <f>IF('科目一覧'!$C35="","",'科目一覧'!$C35)</f>
      </c>
      <c r="C35" s="15">
        <f>IF(B35="","",COUNTIF('迷った支出の記録'!$F$4:$F$53,B35))</f>
      </c>
      <c r="D35" s="13">
        <f>IF(B35="","",SUMIF('迷った支出の記録'!$F$4:$F$53,B35,'迷った支出の記録'!$D$4:$D$53))</f>
      </c>
      <c r="E35" s="14">
        <f>IF(OR('科目一覧'!$C35="",'科目一覧'!$F35=""),"",'科目一覧'!$F35)</f>
      </c>
    </row>
    <row r="36" spans="1:5" x14ac:dyDescent="0.25">
      <c r="A36" s="6">
        <f>IF('科目一覧'!$C36="","",'科目一覧'!$B36)</f>
      </c>
      <c r="B36" s="14">
        <f>IF('科目一覧'!$C36="","",'科目一覧'!$C36)</f>
      </c>
      <c r="C36" s="15">
        <f>IF(B36="","",COUNTIF('迷った支出の記録'!$F$4:$F$53,B36))</f>
      </c>
      <c r="D36" s="13">
        <f>IF(B36="","",SUMIF('迷った支出の記録'!$F$4:$F$53,B36,'迷った支出の記録'!$D$4:$D$53))</f>
      </c>
      <c r="E36" s="14">
        <f>IF(OR('科目一覧'!$C36="",'科目一覧'!$F36=""),"",'科目一覧'!$F36)</f>
      </c>
    </row>
    <row r="37" spans="1:5" x14ac:dyDescent="0.25">
      <c r="A37" s="6">
        <f>IF('科目一覧'!$C37="","",'科目一覧'!$B37)</f>
      </c>
      <c r="B37" s="14">
        <f>IF('科目一覧'!$C37="","",'科目一覧'!$C37)</f>
      </c>
      <c r="C37" s="15">
        <f>IF(B37="","",COUNTIF('迷った支出の記録'!$F$4:$F$53,B37))</f>
      </c>
      <c r="D37" s="13">
        <f>IF(B37="","",SUMIF('迷った支出の記録'!$F$4:$F$53,B37,'迷った支出の記録'!$D$4:$D$53))</f>
      </c>
      <c r="E37" s="14">
        <f>IF(OR('科目一覧'!$C37="",'科目一覧'!$F37=""),"",'科目一覧'!$F37)</f>
      </c>
    </row>
    <row r="38" spans="1:5" x14ac:dyDescent="0.25">
      <c r="A38" s="6">
        <f>IF('科目一覧'!$C38="","",'科目一覧'!$B38)</f>
      </c>
      <c r="B38" s="14">
        <f>IF('科目一覧'!$C38="","",'科目一覧'!$C38)</f>
      </c>
      <c r="C38" s="15">
        <f>IF(B38="","",COUNTIF('迷った支出の記録'!$F$4:$F$53,B38))</f>
      </c>
      <c r="D38" s="13">
        <f>IF(B38="","",SUMIF('迷った支出の記録'!$F$4:$F$53,B38,'迷った支出の記録'!$D$4:$D$53))</f>
      </c>
      <c r="E38" s="14">
        <f>IF(OR('科目一覧'!$C38="",'科目一覧'!$F38=""),"",'科目一覧'!$F38)</f>
      </c>
    </row>
    <row r="39" spans="1:5" x14ac:dyDescent="0.25">
      <c r="A39" s="6">
        <f>IF('科目一覧'!$C39="","",'科目一覧'!$B39)</f>
      </c>
      <c r="B39" s="14">
        <f>IF('科目一覧'!$C39="","",'科目一覧'!$C39)</f>
      </c>
      <c r="C39" s="15">
        <f>IF(B39="","",COUNTIF('迷った支出の記録'!$F$4:$F$53,B39))</f>
      </c>
      <c r="D39" s="13">
        <f>IF(B39="","",SUMIF('迷った支出の記録'!$F$4:$F$53,B39,'迷った支出の記録'!$D$4:$D$53))</f>
      </c>
      <c r="E39" s="14">
        <f>IF(OR('科目一覧'!$C39="",'科目一覧'!$F39=""),"",'科目一覧'!$F39)</f>
      </c>
    </row>
    <row r="40" spans="1:5" x14ac:dyDescent="0.25">
      <c r="A40" s="6">
        <f>IF('科目一覧'!$C40="","",'科目一覧'!$B40)</f>
      </c>
      <c r="B40" s="14">
        <f>IF('科目一覧'!$C40="","",'科目一覧'!$C40)</f>
      </c>
      <c r="C40" s="15">
        <f>IF(B40="","",COUNTIF('迷った支出の記録'!$F$4:$F$53,B40))</f>
      </c>
      <c r="D40" s="13">
        <f>IF(B40="","",SUMIF('迷った支出の記録'!$F$4:$F$53,B40,'迷った支出の記録'!$D$4:$D$53))</f>
      </c>
      <c r="E40" s="14">
        <f>IF(OR('科目一覧'!$C40="",'科目一覧'!$F40=""),"",'科目一覧'!$F40)</f>
      </c>
    </row>
    <row r="41" spans="1:5" x14ac:dyDescent="0.25">
      <c r="A41" s="6">
        <f>IF('科目一覧'!$C41="","",'科目一覧'!$B41)</f>
      </c>
      <c r="B41" s="14">
        <f>IF('科目一覧'!$C41="","",'科目一覧'!$C41)</f>
      </c>
      <c r="C41" s="15">
        <f>IF(B41="","",COUNTIF('迷った支出の記録'!$F$4:$F$53,B41))</f>
      </c>
      <c r="D41" s="13">
        <f>IF(B41="","",SUMIF('迷った支出の記録'!$F$4:$F$53,B41,'迷った支出の記録'!$D$4:$D$53))</f>
      </c>
      <c r="E41" s="14">
        <f>IF(OR('科目一覧'!$C41="",'科目一覧'!$F41=""),"",'科目一覧'!$F41)</f>
      </c>
    </row>
    <row r="42" spans="1:5" x14ac:dyDescent="0.25">
      <c r="A42" s="6">
        <f>IF('科目一覧'!$C42="","",'科目一覧'!$B42)</f>
      </c>
      <c r="B42" s="14">
        <f>IF('科目一覧'!$C42="","",'科目一覧'!$C42)</f>
      </c>
      <c r="C42" s="15">
        <f>IF(B42="","",COUNTIF('迷った支出の記録'!$F$4:$F$53,B42))</f>
      </c>
      <c r="D42" s="13">
        <f>IF(B42="","",SUMIF('迷った支出の記録'!$F$4:$F$53,B42,'迷った支出の記録'!$D$4:$D$53))</f>
      </c>
      <c r="E42" s="14">
        <f>IF(OR('科目一覧'!$C42="",'科目一覧'!$F42=""),"",'科目一覧'!$F42)</f>
      </c>
    </row>
    <row r="43" spans="1:5" x14ac:dyDescent="0.25">
      <c r="A43" s="6">
        <f>IF('科目一覧'!$C43="","",'科目一覧'!$B43)</f>
      </c>
      <c r="B43" s="14">
        <f>IF('科目一覧'!$C43="","",'科目一覧'!$C43)</f>
      </c>
      <c r="C43" s="15">
        <f>IF(B43="","",COUNTIF('迷った支出の記録'!$F$4:$F$53,B43))</f>
      </c>
      <c r="D43" s="13">
        <f>IF(B43="","",SUMIF('迷った支出の記録'!$F$4:$F$53,B43,'迷った支出の記録'!$D$4:$D$53))</f>
      </c>
      <c r="E43" s="14">
        <f>IF(OR('科目一覧'!$C43="",'科目一覧'!$F43=""),"",'科目一覧'!$F43)</f>
      </c>
    </row>
    <row r="45" spans="1:4" x14ac:dyDescent="0.25">
      <c r="A45" s="16" t="s">
        <v>104</v>
      </c>
      <c r="B45" s="16"/>
      <c r="C45" s="15">
        <f>'迷った支出の記録'!L6</f>
      </c>
      <c r="D45" s="13">
        <f>'迷った支出の記録'!L8</f>
      </c>
    </row>
  </sheetData>
  <sheetProtection sheet="1" formatColumns="0" formatRows="0"/>
  <mergeCells count="1">
    <mergeCell ref="A45:B45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使い方</vt:lpstr>
      <vt:lpstr>科目一覧</vt:lpstr>
      <vt:lpstr>迷った支出の記録</vt:lpstr>
      <vt:lpstr>科目ごとの数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2026-10-12T01:19:27Z</dcterms:created>
  <dcterms:modified xsi:type="dcterms:W3CDTF">2026-10-12T01:19:27Z</dcterms:modified>
</cp:coreProperties>
</file>