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収支報告書" state="visible" r:id="rId4"/>
    <sheet sheetId="2" name="使い方" state="visible" r:id="rId5"/>
    <sheet sheetId="3" name="科目一覧" state="visible" r:id="rId6"/>
  </sheets>
  <definedNames>
    <definedName name="_xlnm.Print_Area" localSheetId="0">'収支報告書'!$A1:$E52</definedName>
  </definedNames>
  <calcPr calcId="171027"/>
</workbook>
</file>

<file path=xl/sharedStrings.xml><?xml version="1.0" encoding="utf-8"?>
<sst xmlns="http://schemas.openxmlformats.org/spreadsheetml/2006/main" count="148" uniqueCount="104">
  <si>
    <t>年度</t>
  </si>
  <si>
    <t>自治会名</t>
  </si>
  <si>
    <t>○○自治会</t>
  </si>
  <si>
    <t>【収入の部】</t>
  </si>
  <si>
    <t>科目</t>
  </si>
  <si>
    <t>予算額</t>
  </si>
  <si>
    <t>決算額</t>
  </si>
  <si>
    <t>増減</t>
  </si>
  <si>
    <t>備考</t>
  </si>
  <si>
    <t>前年度繰越金</t>
  </si>
  <si>
    <t>前年度の収支報告書の次年度繰越金と同じ金額</t>
  </si>
  <si>
    <t>自治会費</t>
  </si>
  <si>
    <t>事業収入</t>
  </si>
  <si>
    <t>補助金</t>
  </si>
  <si>
    <t>寄付金</t>
  </si>
  <si>
    <t>雑収入</t>
  </si>
  <si>
    <t>合計</t>
  </si>
  <si>
    <t>【支出の部】</t>
  </si>
  <si>
    <t>事業費</t>
  </si>
  <si>
    <t>会議費</t>
  </si>
  <si>
    <t>事務経費</t>
  </si>
  <si>
    <t>協力費</t>
  </si>
  <si>
    <t>維持費</t>
  </si>
  <si>
    <t>什器備品費</t>
  </si>
  <si>
    <t>慶弔費</t>
  </si>
  <si>
    <t>活動補助費</t>
  </si>
  <si>
    <t>繰出し金</t>
  </si>
  <si>
    <t>募金支払</t>
  </si>
  <si>
    <t>雑費</t>
  </si>
  <si>
    <t>予備費</t>
  </si>
  <si>
    <t>使わなかった年は決算額を 0 のまま残す</t>
  </si>
  <si>
    <t>収入合計（決算額）</t>
  </si>
  <si>
    <t>支出合計（決算額）</t>
  </si>
  <si>
    <t>次年度繰越金</t>
  </si>
  <si>
    <t>収入合計 − 支出合計</t>
  </si>
  <si>
    <t>年度末の通帳残高</t>
  </si>
  <si>
    <t>3月31日時点の通帳の最終残高を入れる</t>
  </si>
  <si>
    <t>年度末の手元現金</t>
  </si>
  <si>
    <t>3月31日時点で手元にある現金を数えて入れる</t>
  </si>
  <si>
    <t>検算（通帳＋現金）</t>
  </si>
  <si>
    <t>検算（予算）</t>
  </si>
  <si>
    <t>会長　　　　　　　　　　　　　印　　　　会計　　　　　　　　　　　　　印</t>
  </si>
  <si>
    <t>監事　　　　　　　　　　　　　印　　　　監事　　　　　　　　　　　　　印</t>
  </si>
  <si>
    <t>使い方（5 手順）</t>
  </si>
  <si>
    <t>「収支報告書」シートの緑のセルと空欄に入れるだけで、増減・合計・次年度繰越金は自動で計算されます。</t>
  </si>
  <si>
    <t>手順</t>
  </si>
  <si>
    <t>何をする</t>
  </si>
  <si>
    <t>どこに入れる</t>
  </si>
  <si>
    <t>注意</t>
  </si>
  <si>
    <t>1</t>
  </si>
  <si>
    <t>年度と自治会名を入れる</t>
  </si>
  <si>
    <t>B2 と D2</t>
  </si>
  <si>
    <t>タイトルと会計期間は自動で変わります</t>
  </si>
  <si>
    <t>2</t>
  </si>
  <si>
    <t>科目を確かめる</t>
  </si>
  <si>
    <t>A 列（8〜19 行、24〜36 行）</t>
  </si>
  <si>
    <t>座間市の科目を入れてあります。前年度の収支報告書の科目に合わせて書き換えるか、一覧から選び直してください</t>
  </si>
  <si>
    <t>3</t>
  </si>
  <si>
    <t>予算額を写す</t>
  </si>
  <si>
    <t>B 列</t>
  </si>
  <si>
    <t>総会で決めた予算書からそのまま写します。作り直しません</t>
  </si>
  <si>
    <t>4</t>
  </si>
  <si>
    <t>決算額を入れる</t>
  </si>
  <si>
    <t>C 列</t>
  </si>
  <si>
    <t>出納帳を 3 月 31 日で締め、科目ごとに 1 年分を合計した金額です</t>
  </si>
  <si>
    <t>5</t>
  </si>
  <si>
    <t>通帳残高と手元現金を入れる</t>
  </si>
  <si>
    <t>B43 と B44</t>
  </si>
  <si>
    <t>B45 が「一致」になるまで総会に出しません。差額が出たら出納帳を確認します</t>
  </si>
  <si>
    <t>印刷は「収支報告書」シートを選び、A4 縦で 1 枚に収まるよう設定してあります。</t>
  </si>
  <si>
    <t>出典: 東松島市『地区自治会ハンドブック【会計編】』、座間市自治会総連合会『自治会出納帳マニュアル』、美濃加茂市『自治会活動に活用できるテンプレート集』の決算書記載例を参考にしています。</t>
  </si>
  <si>
    <t>科目一覧（参考例）</t>
  </si>
  <si>
    <t>座間市自治会総連合会『自治会出納帳マニュアル』の科目を参考にしています。自分の団体の規約と前年度の収支報告書を優先してください。</t>
  </si>
  <si>
    <t>区分</t>
  </si>
  <si>
    <t>内容の例</t>
  </si>
  <si>
    <t>繰越金</t>
  </si>
  <si>
    <t>収入</t>
  </si>
  <si>
    <t>前年度の余り。収支報告書では「前年度繰越金」として収入の 1 行目に置く</t>
  </si>
  <si>
    <t>規約に基づき会員が納める会費</t>
  </si>
  <si>
    <t>祭りの売上、資源回収の売上など</t>
  </si>
  <si>
    <t>市や連合会からの事業補助金</t>
  </si>
  <si>
    <t>受託費</t>
  </si>
  <si>
    <t>他団体から業務を委託されたとき</t>
  </si>
  <si>
    <t>利息</t>
  </si>
  <si>
    <t>預金の利子</t>
  </si>
  <si>
    <t>他団体や個人からの寄付、賛助金</t>
  </si>
  <si>
    <t>上のどれにも当たらない収入</t>
  </si>
  <si>
    <t>繰入金</t>
  </si>
  <si>
    <t>特別会計から一般会計へ入れた金額</t>
  </si>
  <si>
    <t>募金預り金</t>
  </si>
  <si>
    <t>募金として一時的に預かった金額</t>
  </si>
  <si>
    <t>支出</t>
  </si>
  <si>
    <t>夏祭り、敬老会、美化運動などの費用</t>
  </si>
  <si>
    <t>総会や役員会の飲食代など</t>
  </si>
  <si>
    <t>印刷代、事務消耗品、通信費</t>
  </si>
  <si>
    <t>連合会の会費、消防団協力費など</t>
  </si>
  <si>
    <t>会館の光熱費、保険料、修繕</t>
  </si>
  <si>
    <t>パソコン、防災備品など台帳で管理する物品</t>
  </si>
  <si>
    <t>規約に基づく慶事・弔事の費用</t>
  </si>
  <si>
    <t>役員への補助金、交通費</t>
  </si>
  <si>
    <t>一般会計から特別会計へ出す金額</t>
  </si>
  <si>
    <t>預かった募金を納めたとき</t>
  </si>
  <si>
    <t>上のどれにも当たらない費用</t>
  </si>
  <si>
    <t>年度内の予算不足や未確定の事業に充てる。使わなければ決算額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</si>
</sst>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-#,##0"/>
  </numFmts>
  <fonts count="10" x14ac:knownFonts="1">
    <font>
      <color theme="1"/>
      <family val="2"/>
      <scheme val="minor"/>
      <sz val="11"/>
      <name val="Calibri"/>
    </font>
    <font>
      <color rgb="FF6B7280"/>
      <sz val="9"/>
    </font>
    <font>
      <b/>
    </font>
    <font>
      <b/>
      <color rgb="FF0D2B6B"/>
      <sz val="16"/>
    </font>
    <font>
      <sz val="10"/>
    </font>
    <font>
      <b/>
      <color rgb="FF0D47A1"/>
      <sz val="11"/>
    </font>
    <font>
      <b/>
      <color rgb="FFFFFFFF"/>
    </font>
    <font>
      <sz val="9"/>
    </font>
    <font>
      <b/>
      <color rgb="FF0D47A1"/>
    </font>
    <font>
      <b/>
      <color rgb="FF0D2B6B"/>
      <sz val="14"/>
    </font>
  </fonts>
  <fills count="5">
    <fill>
      <patternFill patternType="none"/>
    </fill>
    <fill>
      <patternFill patternType="gray125"/>
    </fill>
    <fill>
      <patternFill patternType="solid">
        <fgColor rgb="FF0D2B6B"/>
      </patternFill>
    </fill>
    <fill>
      <patternFill patternType="solid">
        <fgColor rgb="FFE6F4EA"/>
      </patternFill>
    </fill>
    <fill>
      <patternFill patternType="solid">
        <fgColor rgb="FFE8F4FB"/>
      </patternFill>
    </fill>
  </fills>
  <borders count="2">
    <border>
      <left/>
      <right/>
      <top/>
      <bottom/>
      <diagonal/>
    </border>
    <border>
      <left style="thin">
        <color rgb="FFB9CDE6"/>
      </left>
      <right style="thin">
        <color rgb="FFB9CDE6"/>
      </right>
      <top style="thin">
        <color rgb="FFB9CDE6"/>
      </top>
      <bottom style="thin">
        <color rgb="FFB9CDE6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164" fontId="0" fillId="3" borderId="1" xfId="0" applyNumberFormat="1" applyFill="1" applyBorder="1"/>
    <xf numFmtId="0" fontId="7" fillId="3" borderId="1" xfId="0" applyFont="1" applyFill="1" applyBorder="1"/>
    <xf numFmtId="0" fontId="0" fillId="0" borderId="1" xfId="0" applyBorder="1"/>
    <xf numFmtId="164" fontId="0" fillId="0" borderId="1" xfId="0" applyNumberFormat="1" applyBorder="1"/>
    <xf numFmtId="0" fontId="7" fillId="0" borderId="1" xfId="0" applyFont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1" fillId="0" borderId="0" xfId="0" applyFont="1"/>
    <xf numFmtId="0" fontId="8" fillId="0" borderId="1" xfId="0" applyFont="1" applyBorder="1"/>
    <xf numFmtId="0" fontId="2" fillId="0" borderId="1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9" fillId="0" borderId="0" xfId="0" applyFont="1"/>
    <xf numFmtId="0" fontId="6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6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5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4" width="14" customWidth="1"/>
    <col min="5" max="5" width="34" customWidth="1"/>
  </cols>
  <sheetData>
    <row r="2" spans="1:5" x14ac:dyDescent="0.25">
      <c r="A2" s="1" t="s">
        <v>0</v>
      </c>
      <c r="B2" s="2">
        <v>2026</v>
      </c>
      <c r="C2" s="1" t="s">
        <v>1</v>
      </c>
      <c r="D2" s="3" t="s">
        <v>2</v>
      </c>
      <c r="E2" s="3"/>
    </row>
    <row r="3" ht="26" customHeight="1" spans="1:5" x14ac:dyDescent="0.25">
      <c r="A3" s="4">
        <f>B2&amp;"年度 "&amp;D2&amp;" 収支決算報告書"</f>
      </c>
      <c r="B3" s="4"/>
      <c r="C3" s="4"/>
      <c r="D3" s="4"/>
      <c r="E3" s="4"/>
    </row>
    <row r="4" spans="1:5" x14ac:dyDescent="0.25">
      <c r="A4" s="5">
        <f>"会計期間 "&amp;B2&amp;"年4月1日 〜 "&amp;(B2+1)&amp;"年3月31日"</f>
      </c>
      <c r="B4" s="5"/>
      <c r="C4" s="5"/>
      <c r="D4" s="5"/>
      <c r="E4" s="5"/>
    </row>
    <row r="6" spans="1:1" x14ac:dyDescent="0.25">
      <c r="A6" s="6" t="s">
        <v>3</v>
      </c>
    </row>
    <row r="7" ht="20" customHeight="1" spans="1:5" x14ac:dyDescent="0.25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</row>
    <row r="8" spans="1:5" x14ac:dyDescent="0.25">
      <c r="A8" s="8" t="s">
        <v>9</v>
      </c>
      <c r="B8" s="9"/>
      <c r="C8" s="9"/>
      <c r="D8" s="9">
        <f>IF(AND(B8="",C8=""),"",N(C8)-N(B8))</f>
      </c>
      <c r="E8" s="10" t="s">
        <v>10</v>
      </c>
    </row>
    <row r="9" spans="1:5" x14ac:dyDescent="0.25">
      <c r="A9" s="11" t="s">
        <v>11</v>
      </c>
      <c r="B9" s="12"/>
      <c r="C9" s="12"/>
      <c r="D9" s="12">
        <f>IF(AND(B9="",C9=""),"",N(C9)-N(B9))</f>
      </c>
      <c r="E9" s="13"/>
    </row>
    <row r="10" spans="1:5" x14ac:dyDescent="0.25">
      <c r="A10" s="11" t="s">
        <v>12</v>
      </c>
      <c r="B10" s="12"/>
      <c r="C10" s="12"/>
      <c r="D10" s="12">
        <f>IF(AND(B10="",C10=""),"",N(C10)-N(B10))</f>
      </c>
      <c r="E10" s="13"/>
    </row>
    <row r="11" spans="1:5" x14ac:dyDescent="0.25">
      <c r="A11" s="11" t="s">
        <v>13</v>
      </c>
      <c r="B11" s="12"/>
      <c r="C11" s="12"/>
      <c r="D11" s="12">
        <f>IF(AND(B11="",C11=""),"",N(C11)-N(B11))</f>
      </c>
      <c r="E11" s="13"/>
    </row>
    <row r="12" spans="1:5" x14ac:dyDescent="0.25">
      <c r="A12" s="11" t="s">
        <v>14</v>
      </c>
      <c r="B12" s="12"/>
      <c r="C12" s="12"/>
      <c r="D12" s="12">
        <f>IF(AND(B12="",C12=""),"",N(C12)-N(B12))</f>
      </c>
      <c r="E12" s="13"/>
    </row>
    <row r="13" spans="1:5" x14ac:dyDescent="0.25">
      <c r="A13" s="11" t="s">
        <v>15</v>
      </c>
      <c r="B13" s="12"/>
      <c r="C13" s="12"/>
      <c r="D13" s="12">
        <f>IF(AND(B13="",C13=""),"",N(C13)-N(B13))</f>
      </c>
      <c r="E13" s="13"/>
    </row>
    <row r="14" spans="1:5" x14ac:dyDescent="0.25">
      <c r="A14" s="11"/>
      <c r="B14" s="12"/>
      <c r="C14" s="12"/>
      <c r="D14" s="12">
        <f>IF(AND(B14="",C14=""),"",N(C14)-N(B14))</f>
      </c>
      <c r="E14" s="13"/>
    </row>
    <row r="15" spans="1:5" x14ac:dyDescent="0.25">
      <c r="A15" s="11"/>
      <c r="B15" s="12"/>
      <c r="C15" s="12"/>
      <c r="D15" s="12">
        <f>IF(AND(B15="",C15=""),"",N(C15)-N(B15))</f>
      </c>
      <c r="E15" s="13"/>
    </row>
    <row r="16" spans="1:5" x14ac:dyDescent="0.25">
      <c r="A16" s="11"/>
      <c r="B16" s="12"/>
      <c r="C16" s="12"/>
      <c r="D16" s="12">
        <f>IF(AND(B16="",C16=""),"",N(C16)-N(B16))</f>
      </c>
      <c r="E16" s="13"/>
    </row>
    <row r="17" spans="1:5" x14ac:dyDescent="0.25">
      <c r="A17" s="11"/>
      <c r="B17" s="12"/>
      <c r="C17" s="12"/>
      <c r="D17" s="12">
        <f>IF(AND(B17="",C17=""),"",N(C17)-N(B17))</f>
      </c>
      <c r="E17" s="13"/>
    </row>
    <row r="18" spans="1:5" x14ac:dyDescent="0.25">
      <c r="A18" s="11"/>
      <c r="B18" s="12"/>
      <c r="C18" s="12"/>
      <c r="D18" s="12">
        <f>IF(AND(B18="",C18=""),"",N(C18)-N(B18))</f>
      </c>
      <c r="E18" s="13"/>
    </row>
    <row r="19" spans="1:5" x14ac:dyDescent="0.25">
      <c r="A19" s="11"/>
      <c r="B19" s="12"/>
      <c r="C19" s="12"/>
      <c r="D19" s="12">
        <f>IF(AND(B19="",C19=""),"",N(C19)-N(B19))</f>
      </c>
      <c r="E19" s="13"/>
    </row>
    <row r="20" spans="1:5" x14ac:dyDescent="0.25">
      <c r="A20" s="14" t="s">
        <v>16</v>
      </c>
      <c r="B20" s="15">
        <f>SUM(B8:B19)</f>
      </c>
      <c r="C20" s="15">
        <f>SUM(C8:C19)</f>
      </c>
      <c r="D20" s="15">
        <f>C20-B20</f>
      </c>
      <c r="E20" s="14"/>
    </row>
    <row r="22" spans="1:1" x14ac:dyDescent="0.25">
      <c r="A22" s="6" t="s">
        <v>17</v>
      </c>
    </row>
    <row r="23" ht="20" customHeight="1" spans="1:5" x14ac:dyDescent="0.25">
      <c r="A23" s="7" t="s">
        <v>4</v>
      </c>
      <c r="B23" s="7" t="s">
        <v>5</v>
      </c>
      <c r="C23" s="7" t="s">
        <v>6</v>
      </c>
      <c r="D23" s="7" t="s">
        <v>7</v>
      </c>
      <c r="E23" s="7" t="s">
        <v>8</v>
      </c>
    </row>
    <row r="24" spans="1:5" x14ac:dyDescent="0.25">
      <c r="A24" s="11" t="s">
        <v>18</v>
      </c>
      <c r="B24" s="12"/>
      <c r="C24" s="12"/>
      <c r="D24" s="12">
        <f>IF(AND(B24="",C24=""),"",N(C24)-N(B24))</f>
      </c>
      <c r="E24" s="13"/>
    </row>
    <row r="25" spans="1:5" x14ac:dyDescent="0.25">
      <c r="A25" s="11" t="s">
        <v>19</v>
      </c>
      <c r="B25" s="12"/>
      <c r="C25" s="12"/>
      <c r="D25" s="12">
        <f>IF(AND(B25="",C25=""),"",N(C25)-N(B25))</f>
      </c>
      <c r="E25" s="13"/>
    </row>
    <row r="26" spans="1:5" x14ac:dyDescent="0.25">
      <c r="A26" s="11" t="s">
        <v>20</v>
      </c>
      <c r="B26" s="12"/>
      <c r="C26" s="12"/>
      <c r="D26" s="12">
        <f>IF(AND(B26="",C26=""),"",N(C26)-N(B26))</f>
      </c>
      <c r="E26" s="13"/>
    </row>
    <row r="27" spans="1:5" x14ac:dyDescent="0.25">
      <c r="A27" s="11" t="s">
        <v>21</v>
      </c>
      <c r="B27" s="12"/>
      <c r="C27" s="12"/>
      <c r="D27" s="12">
        <f>IF(AND(B27="",C27=""),"",N(C27)-N(B27))</f>
      </c>
      <c r="E27" s="13"/>
    </row>
    <row r="28" spans="1:5" x14ac:dyDescent="0.25">
      <c r="A28" s="11" t="s">
        <v>22</v>
      </c>
      <c r="B28" s="12"/>
      <c r="C28" s="12"/>
      <c r="D28" s="12">
        <f>IF(AND(B28="",C28=""),"",N(C28)-N(B28))</f>
      </c>
      <c r="E28" s="13"/>
    </row>
    <row r="29" spans="1:5" x14ac:dyDescent="0.25">
      <c r="A29" s="11" t="s">
        <v>23</v>
      </c>
      <c r="B29" s="12"/>
      <c r="C29" s="12"/>
      <c r="D29" s="12">
        <f>IF(AND(B29="",C29=""),"",N(C29)-N(B29))</f>
      </c>
      <c r="E29" s="13"/>
    </row>
    <row r="30" spans="1:5" x14ac:dyDescent="0.25">
      <c r="A30" s="11" t="s">
        <v>24</v>
      </c>
      <c r="B30" s="12"/>
      <c r="C30" s="12"/>
      <c r="D30" s="12">
        <f>IF(AND(B30="",C30=""),"",N(C30)-N(B30))</f>
      </c>
      <c r="E30" s="13"/>
    </row>
    <row r="31" spans="1:5" x14ac:dyDescent="0.25">
      <c r="A31" s="11" t="s">
        <v>25</v>
      </c>
      <c r="B31" s="12"/>
      <c r="C31" s="12"/>
      <c r="D31" s="12">
        <f>IF(AND(B31="",C31=""),"",N(C31)-N(B31))</f>
      </c>
      <c r="E31" s="13"/>
    </row>
    <row r="32" spans="1:5" x14ac:dyDescent="0.25">
      <c r="A32" s="11" t="s">
        <v>26</v>
      </c>
      <c r="B32" s="12"/>
      <c r="C32" s="12"/>
      <c r="D32" s="12">
        <f>IF(AND(B32="",C32=""),"",N(C32)-N(B32))</f>
      </c>
      <c r="E32" s="13"/>
    </row>
    <row r="33" spans="1:5" x14ac:dyDescent="0.25">
      <c r="A33" s="11" t="s">
        <v>27</v>
      </c>
      <c r="B33" s="12"/>
      <c r="C33" s="12"/>
      <c r="D33" s="12">
        <f>IF(AND(B33="",C33=""),"",N(C33)-N(B33))</f>
      </c>
      <c r="E33" s="13"/>
    </row>
    <row r="34" spans="1:5" x14ac:dyDescent="0.25">
      <c r="A34" s="11" t="s">
        <v>28</v>
      </c>
      <c r="B34" s="12"/>
      <c r="C34" s="12"/>
      <c r="D34" s="12">
        <f>IF(AND(B34="",C34=""),"",N(C34)-N(B34))</f>
      </c>
      <c r="E34" s="13"/>
    </row>
    <row r="35" spans="1:5" x14ac:dyDescent="0.25">
      <c r="A35" s="11" t="s">
        <v>29</v>
      </c>
      <c r="B35" s="12"/>
      <c r="C35" s="12"/>
      <c r="D35" s="12">
        <f>IF(AND(B35="",C35=""),"",N(C35)-N(B35))</f>
      </c>
      <c r="E35" s="13" t="s">
        <v>30</v>
      </c>
    </row>
    <row r="36" spans="1:5" x14ac:dyDescent="0.25">
      <c r="A36" s="11"/>
      <c r="B36" s="12"/>
      <c r="C36" s="12"/>
      <c r="D36" s="12">
        <f>IF(AND(B36="",C36=""),"",N(C36)-N(B36))</f>
      </c>
      <c r="E36" s="13"/>
    </row>
    <row r="37" spans="1:5" x14ac:dyDescent="0.25">
      <c r="A37" s="14" t="s">
        <v>16</v>
      </c>
      <c r="B37" s="15">
        <f>SUM(B24:B36)</f>
      </c>
      <c r="C37" s="15">
        <f>SUM(C24:C36)</f>
      </c>
      <c r="D37" s="15">
        <f>C37-B37</f>
      </c>
      <c r="E37" s="14"/>
    </row>
    <row r="39" spans="1:2" x14ac:dyDescent="0.25">
      <c r="A39" s="11" t="s">
        <v>31</v>
      </c>
      <c r="B39" s="12">
        <f>C20</f>
      </c>
    </row>
    <row r="40" spans="1:2" x14ac:dyDescent="0.25">
      <c r="A40" s="11" t="s">
        <v>32</v>
      </c>
      <c r="B40" s="12">
        <f>C37</f>
      </c>
    </row>
    <row r="41" spans="1:3" x14ac:dyDescent="0.25">
      <c r="A41" s="14" t="s">
        <v>33</v>
      </c>
      <c r="B41" s="15">
        <f>B39-B40</f>
      </c>
      <c r="C41" s="16" t="s">
        <v>34</v>
      </c>
    </row>
    <row r="43" spans="1:3" x14ac:dyDescent="0.25">
      <c r="A43" s="11" t="s">
        <v>35</v>
      </c>
      <c r="B43" s="9"/>
      <c r="C43" s="16" t="s">
        <v>36</v>
      </c>
    </row>
    <row r="44" spans="1:3" x14ac:dyDescent="0.25">
      <c r="A44" s="11" t="s">
        <v>37</v>
      </c>
      <c r="B44" s="9"/>
      <c r="C44" s="16" t="s">
        <v>38</v>
      </c>
    </row>
    <row r="45" spans="1:5" x14ac:dyDescent="0.25">
      <c r="A45" s="17" t="s">
        <v>39</v>
      </c>
      <c r="B45" s="18">
        <f>IF(AND(B43="",B44=""),"通帳残高と手元現金を入れてください",IF(B43+B44-B41=0,"一致","差額 "&amp;TEXT(B43+B44-B41,"#,##0")&amp;" 円。出納帳を確認してください"))</f>
      </c>
      <c r="C45" s="18"/>
      <c r="D45" s="18"/>
      <c r="E45" s="18"/>
    </row>
    <row r="46" spans="1:5" x14ac:dyDescent="0.25">
      <c r="A46" s="17" t="s">
        <v>40</v>
      </c>
      <c r="B46" s="18">
        <f>IF(AND(B20=0,B37=0),"予算額を入れると確かめられます",IF(B20=B37,"一致","収入予算と支出予算が一致していません"))</f>
      </c>
      <c r="C46" s="18"/>
      <c r="D46" s="18"/>
      <c r="E46" s="18"/>
    </row>
    <row r="48" spans="1:5" s="19" customFormat="1" x14ac:dyDescent="0.25">
      <c r="A48" s="19">
        <f>"以上のとおり、"&amp;B2&amp;"年度の決算を報告します。"</f>
      </c>
      <c r="B48" s="19"/>
      <c r="C48" s="19"/>
      <c r="D48" s="19"/>
      <c r="E48" s="19"/>
    </row>
    <row r="49" spans="1:5" s="19" customFormat="1" x14ac:dyDescent="0.25">
      <c r="A49" s="20" t="s">
        <v>41</v>
      </c>
      <c r="B49" s="20"/>
      <c r="C49" s="20"/>
      <c r="D49" s="20"/>
      <c r="E49" s="20"/>
    </row>
    <row r="50" ht="18" customHeight="1" spans="1:5" s="19" customFormat="1" x14ac:dyDescent="0.25">
      <c r="A50" s="21">
        <f>"監査報告　"&amp;B2&amp;"年度の収入・支出決算について、帳簿、預金通帳および証拠書類を監査した結果、適正に執行されていることを認めます。"</f>
      </c>
      <c r="B50" s="21"/>
      <c r="C50" s="21"/>
      <c r="D50" s="21"/>
      <c r="E50" s="21"/>
    </row>
    <row r="51" ht="18" customHeight="1" spans="1:5" s="19" customFormat="1" x14ac:dyDescent="0.25">
      <c r="A51" s="21"/>
      <c r="B51" s="21"/>
      <c r="C51" s="21"/>
      <c r="D51" s="21"/>
      <c r="E51" s="21"/>
    </row>
    <row r="52" spans="1:5" s="19" customFormat="1" x14ac:dyDescent="0.25">
      <c r="A52" s="20" t="s">
        <v>42</v>
      </c>
      <c r="B52" s="20"/>
      <c r="C52" s="20"/>
      <c r="D52" s="20"/>
      <c r="E52" s="20"/>
    </row>
  </sheetData>
  <mergeCells count="9">
    <mergeCell ref="D2:E2"/>
    <mergeCell ref="A3:E3"/>
    <mergeCell ref="A4:E4"/>
    <mergeCell ref="B45:E45"/>
    <mergeCell ref="B46:E46"/>
    <mergeCell ref="A48:E48"/>
    <mergeCell ref="A49:E49"/>
    <mergeCell ref="A50:E51"/>
    <mergeCell ref="A52:E52"/>
  </mergeCells>
  <dataValidations count="7">
    <dataValidation type="list" allowBlank="1" sqref="A10:A19">
      <formula1>科目一覧!$A$4:$A$13</formula1>
    </dataValidation>
    <dataValidation type="list" allowBlank="1" sqref="A24:A36">
      <formula1>科目一覧!$A$14:$A$25</formula1>
    </dataValidation>
    <dataValidation type="list" allowBlank="1" sqref="A9:A19">
      <formula1>科目一覧!$A$4:$A$13</formula1>
    </dataValidation>
    <dataValidation type="whole" operator="greaterThanOrEqual" allowBlank="1" showErrorMessage="1" errorTitle="金額" error="0 以上の整数（円）を入れてください" sqref="B10:C19">
      <formula1>0</formula1>
    </dataValidation>
    <dataValidation type="whole" operator="greaterThanOrEqual" allowBlank="1" showErrorMessage="1" errorTitle="金額" error="0 以上の整数（円）を入れてください" sqref="B24:C36">
      <formula1>0</formula1>
    </dataValidation>
    <dataValidation type="whole" operator="greaterThanOrEqual" allowBlank="1" showErrorMessage="1" errorTitle="金額" error="0 以上の整数（円）を入れてください" sqref="B43:B44">
      <formula1>0</formula1>
    </dataValidation>
    <dataValidation type="whole" operator="greaterThanOrEqual" allowBlank="1" showErrorMessage="1" errorTitle="金額" error="0 以上の整数（円）を入れてください" sqref="B8:C19">
      <formula1>0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1" width="6" customWidth="1"/>
    <col min="2" max="2" width="30" customWidth="1"/>
    <col min="3" max="3" width="22" customWidth="1"/>
    <col min="4" max="4" width="50" customWidth="1"/>
  </cols>
  <sheetData>
    <row r="1" spans="1:1" x14ac:dyDescent="0.25">
      <c r="A1" s="22" t="s">
        <v>43</v>
      </c>
    </row>
    <row r="2" spans="1:4" x14ac:dyDescent="0.25">
      <c r="A2" s="16" t="s">
        <v>44</v>
      </c>
      <c r="B2" s="16"/>
      <c r="C2" s="16"/>
      <c r="D2" s="16"/>
    </row>
    <row r="3" spans="1:4" x14ac:dyDescent="0.25">
      <c r="A3" s="23" t="s">
        <v>45</v>
      </c>
      <c r="B3" s="23" t="s">
        <v>46</v>
      </c>
      <c r="C3" s="23" t="s">
        <v>47</v>
      </c>
      <c r="D3" s="23" t="s">
        <v>48</v>
      </c>
    </row>
    <row r="4" spans="1:4" x14ac:dyDescent="0.25">
      <c r="A4" s="24" t="s">
        <v>49</v>
      </c>
      <c r="B4" s="25" t="s">
        <v>50</v>
      </c>
      <c r="C4" s="25" t="s">
        <v>51</v>
      </c>
      <c r="D4" s="25" t="s">
        <v>52</v>
      </c>
    </row>
    <row r="5" spans="1:4" x14ac:dyDescent="0.25">
      <c r="A5" s="24" t="s">
        <v>53</v>
      </c>
      <c r="B5" s="25" t="s">
        <v>54</v>
      </c>
      <c r="C5" s="25" t="s">
        <v>55</v>
      </c>
      <c r="D5" s="25" t="s">
        <v>56</v>
      </c>
    </row>
    <row r="6" spans="1:4" x14ac:dyDescent="0.25">
      <c r="A6" s="24" t="s">
        <v>57</v>
      </c>
      <c r="B6" s="25" t="s">
        <v>58</v>
      </c>
      <c r="C6" s="25" t="s">
        <v>59</v>
      </c>
      <c r="D6" s="25" t="s">
        <v>60</v>
      </c>
    </row>
    <row r="7" spans="1:4" x14ac:dyDescent="0.25">
      <c r="A7" s="24" t="s">
        <v>61</v>
      </c>
      <c r="B7" s="25" t="s">
        <v>62</v>
      </c>
      <c r="C7" s="25" t="s">
        <v>63</v>
      </c>
      <c r="D7" s="25" t="s">
        <v>64</v>
      </c>
    </row>
    <row r="8" spans="1:4" x14ac:dyDescent="0.25">
      <c r="A8" s="24" t="s">
        <v>65</v>
      </c>
      <c r="B8" s="25" t="s">
        <v>66</v>
      </c>
      <c r="C8" s="25" t="s">
        <v>67</v>
      </c>
      <c r="D8" s="25" t="s">
        <v>68</v>
      </c>
    </row>
    <row r="10" spans="1:4" x14ac:dyDescent="0.25">
      <c r="A10" s="16" t="s">
        <v>69</v>
      </c>
      <c r="B10" s="16"/>
      <c r="C10" s="16"/>
      <c r="D10" s="16"/>
    </row>
    <row r="11" spans="1:4" x14ac:dyDescent="0.25">
      <c r="A11" s="16" t="s">
        <v>70</v>
      </c>
      <c r="B11" s="16"/>
      <c r="C11" s="16"/>
      <c r="D11" s="16"/>
    </row>
  </sheetData>
  <mergeCells count="3">
    <mergeCell ref="A2:D2"/>
    <mergeCell ref="A10:D10"/>
    <mergeCell ref="A11:D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FormatPr defaultRowHeight="15" outlineLevelRow="0" outlineLevelCol="0" x14ac:dyDescent="55"/>
  <cols>
    <col min="1" max="1" width="14" customWidth="1"/>
    <col min="2" max="2" width="8" customWidth="1"/>
    <col min="3" max="3" width="60" customWidth="1"/>
  </cols>
  <sheetData>
    <row r="1" spans="1:1" x14ac:dyDescent="0.25">
      <c r="A1" s="22" t="s">
        <v>71</v>
      </c>
    </row>
    <row r="2" spans="1:3" x14ac:dyDescent="0.25">
      <c r="A2" s="16" t="s">
        <v>72</v>
      </c>
      <c r="B2" s="16"/>
      <c r="C2" s="16"/>
    </row>
    <row r="3" spans="1:3" x14ac:dyDescent="0.25">
      <c r="A3" s="26" t="s">
        <v>4</v>
      </c>
      <c r="B3" s="26" t="s">
        <v>73</v>
      </c>
      <c r="C3" s="26" t="s">
        <v>74</v>
      </c>
    </row>
    <row r="4" spans="1:3" x14ac:dyDescent="0.25">
      <c r="A4" s="11" t="s">
        <v>75</v>
      </c>
      <c r="B4" s="11" t="s">
        <v>76</v>
      </c>
      <c r="C4" s="11" t="s">
        <v>77</v>
      </c>
    </row>
    <row r="5" spans="1:3" x14ac:dyDescent="0.25">
      <c r="A5" s="11" t="s">
        <v>11</v>
      </c>
      <c r="B5" s="11" t="s">
        <v>76</v>
      </c>
      <c r="C5" s="11" t="s">
        <v>78</v>
      </c>
    </row>
    <row r="6" spans="1:3" x14ac:dyDescent="0.25">
      <c r="A6" s="11" t="s">
        <v>12</v>
      </c>
      <c r="B6" s="11" t="s">
        <v>76</v>
      </c>
      <c r="C6" s="11" t="s">
        <v>79</v>
      </c>
    </row>
    <row r="7" spans="1:3" x14ac:dyDescent="0.25">
      <c r="A7" s="11" t="s">
        <v>13</v>
      </c>
      <c r="B7" s="11" t="s">
        <v>76</v>
      </c>
      <c r="C7" s="11" t="s">
        <v>80</v>
      </c>
    </row>
    <row r="8" spans="1:3" x14ac:dyDescent="0.25">
      <c r="A8" s="11" t="s">
        <v>81</v>
      </c>
      <c r="B8" s="11" t="s">
        <v>76</v>
      </c>
      <c r="C8" s="11" t="s">
        <v>82</v>
      </c>
    </row>
    <row r="9" spans="1:3" x14ac:dyDescent="0.25">
      <c r="A9" s="11" t="s">
        <v>83</v>
      </c>
      <c r="B9" s="11" t="s">
        <v>76</v>
      </c>
      <c r="C9" s="11" t="s">
        <v>84</v>
      </c>
    </row>
    <row r="10" spans="1:3" x14ac:dyDescent="0.25">
      <c r="A10" s="11" t="s">
        <v>14</v>
      </c>
      <c r="B10" s="11" t="s">
        <v>76</v>
      </c>
      <c r="C10" s="11" t="s">
        <v>85</v>
      </c>
    </row>
    <row r="11" spans="1:3" x14ac:dyDescent="0.25">
      <c r="A11" s="11" t="s">
        <v>15</v>
      </c>
      <c r="B11" s="11" t="s">
        <v>76</v>
      </c>
      <c r="C11" s="11" t="s">
        <v>86</v>
      </c>
    </row>
    <row r="12" spans="1:3" x14ac:dyDescent="0.25">
      <c r="A12" s="11" t="s">
        <v>87</v>
      </c>
      <c r="B12" s="11" t="s">
        <v>76</v>
      </c>
      <c r="C12" s="11" t="s">
        <v>88</v>
      </c>
    </row>
    <row r="13" spans="1:3" x14ac:dyDescent="0.25">
      <c r="A13" s="11" t="s">
        <v>89</v>
      </c>
      <c r="B13" s="11" t="s">
        <v>76</v>
      </c>
      <c r="C13" s="11" t="s">
        <v>90</v>
      </c>
    </row>
    <row r="14" spans="1:3" x14ac:dyDescent="0.25">
      <c r="A14" s="11" t="s">
        <v>18</v>
      </c>
      <c r="B14" s="11" t="s">
        <v>91</v>
      </c>
      <c r="C14" s="11" t="s">
        <v>92</v>
      </c>
    </row>
    <row r="15" spans="1:3" x14ac:dyDescent="0.25">
      <c r="A15" s="11" t="s">
        <v>19</v>
      </c>
      <c r="B15" s="11" t="s">
        <v>91</v>
      </c>
      <c r="C15" s="11" t="s">
        <v>93</v>
      </c>
    </row>
    <row r="16" spans="1:3" x14ac:dyDescent="0.25">
      <c r="A16" s="11" t="s">
        <v>20</v>
      </c>
      <c r="B16" s="11" t="s">
        <v>91</v>
      </c>
      <c r="C16" s="11" t="s">
        <v>94</v>
      </c>
    </row>
    <row r="17" spans="1:3" x14ac:dyDescent="0.25">
      <c r="A17" s="11" t="s">
        <v>21</v>
      </c>
      <c r="B17" s="11" t="s">
        <v>91</v>
      </c>
      <c r="C17" s="11" t="s">
        <v>95</v>
      </c>
    </row>
    <row r="18" spans="1:3" x14ac:dyDescent="0.25">
      <c r="A18" s="11" t="s">
        <v>22</v>
      </c>
      <c r="B18" s="11" t="s">
        <v>91</v>
      </c>
      <c r="C18" s="11" t="s">
        <v>96</v>
      </c>
    </row>
    <row r="19" spans="1:3" x14ac:dyDescent="0.25">
      <c r="A19" s="11" t="s">
        <v>23</v>
      </c>
      <c r="B19" s="11" t="s">
        <v>91</v>
      </c>
      <c r="C19" s="11" t="s">
        <v>97</v>
      </c>
    </row>
    <row r="20" spans="1:3" x14ac:dyDescent="0.25">
      <c r="A20" s="11" t="s">
        <v>24</v>
      </c>
      <c r="B20" s="11" t="s">
        <v>91</v>
      </c>
      <c r="C20" s="11" t="s">
        <v>98</v>
      </c>
    </row>
    <row r="21" spans="1:3" x14ac:dyDescent="0.25">
      <c r="A21" s="11" t="s">
        <v>25</v>
      </c>
      <c r="B21" s="11" t="s">
        <v>91</v>
      </c>
      <c r="C21" s="11" t="s">
        <v>99</v>
      </c>
    </row>
    <row r="22" spans="1:3" x14ac:dyDescent="0.25">
      <c r="A22" s="11" t="s">
        <v>26</v>
      </c>
      <c r="B22" s="11" t="s">
        <v>91</v>
      </c>
      <c r="C22" s="11" t="s">
        <v>100</v>
      </c>
    </row>
    <row r="23" spans="1:3" x14ac:dyDescent="0.25">
      <c r="A23" s="11" t="s">
        <v>27</v>
      </c>
      <c r="B23" s="11" t="s">
        <v>91</v>
      </c>
      <c r="C23" s="11" t="s">
        <v>101</v>
      </c>
    </row>
    <row r="24" spans="1:3" x14ac:dyDescent="0.25">
      <c r="A24" s="11" t="s">
        <v>28</v>
      </c>
      <c r="B24" s="11" t="s">
        <v>91</v>
      </c>
      <c r="C24" s="11" t="s">
        <v>102</v>
      </c>
    </row>
    <row r="25" spans="1:3" x14ac:dyDescent="0.25">
      <c r="A25" s="11" t="s">
        <v>29</v>
      </c>
      <c r="B25" s="11" t="s">
        <v>91</v>
      </c>
      <c r="C25" s="11" t="s">
        <v>103</v>
      </c>
    </row>
  </sheetData>
  <mergeCells count="1"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収支報告書</vt:lpstr>
      <vt:lpstr>使い方</vt:lpstr>
      <vt:lpstr>科目一覧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2026-09-22T11:22:15Z</dcterms:created>
  <dcterms:modified xsi:type="dcterms:W3CDTF">2026-09-22T11:22:15Z</dcterms:modified>
</cp:coreProperties>
</file>